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FB527CA6-D9C8-4687-94DF-102F53FC3E94}" xr6:coauthVersionLast="47" xr6:coauthVersionMax="47" xr10:uidLastSave="{00000000-0000-0000-0000-000000000000}"/>
  <bookViews>
    <workbookView xWindow="-110" yWindow="-110" windowWidth="19420" windowHeight="10300" tabRatio="943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DETAILS'!$A$5:$G$37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0" i="54" l="1"/>
  <c r="A18" i="5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I24" i="44"/>
  <c r="M24" i="44"/>
  <c r="F75" i="44"/>
  <c r="F76" i="44"/>
  <c r="F71" i="44"/>
  <c r="C48" i="46" l="1"/>
  <c r="C45" i="46"/>
  <c r="V295" i="56" l="1"/>
  <c r="R295" i="56"/>
  <c r="R301" i="56" s="1"/>
  <c r="N295" i="56"/>
  <c r="N301" i="56" s="1"/>
  <c r="J295" i="56"/>
  <c r="J301" i="56" s="1"/>
  <c r="F295" i="56"/>
  <c r="H298" i="56" s="1"/>
  <c r="B295" i="56"/>
  <c r="D298" i="56" s="1"/>
  <c r="AP285" i="56"/>
  <c r="AP291" i="56" s="1"/>
  <c r="AL285" i="56"/>
  <c r="AL291" i="56" s="1"/>
  <c r="AH285" i="56"/>
  <c r="AH291" i="56" s="1"/>
  <c r="AD285" i="56"/>
  <c r="AF288" i="56" s="1"/>
  <c r="Z285" i="56"/>
  <c r="AB288" i="56" s="1"/>
  <c r="V285" i="56"/>
  <c r="X288" i="56" s="1"/>
  <c r="R285" i="56"/>
  <c r="T288" i="56" s="1"/>
  <c r="N285" i="56"/>
  <c r="N291" i="56" s="1"/>
  <c r="J285" i="56"/>
  <c r="J291" i="56" s="1"/>
  <c r="F285" i="56"/>
  <c r="F291" i="56" s="1"/>
  <c r="B285" i="56"/>
  <c r="B291" i="56" s="1"/>
  <c r="AP275" i="56"/>
  <c r="AR278" i="56" s="1"/>
  <c r="AL275" i="56"/>
  <c r="AN278" i="56" s="1"/>
  <c r="AH275" i="56"/>
  <c r="AJ278" i="56" s="1"/>
  <c r="AD275" i="56"/>
  <c r="AF278" i="56" s="1"/>
  <c r="Z275" i="56"/>
  <c r="Z281" i="56" s="1"/>
  <c r="V275" i="56"/>
  <c r="V281" i="56" s="1"/>
  <c r="R275" i="56"/>
  <c r="R281" i="56" s="1"/>
  <c r="N275" i="56"/>
  <c r="N281" i="56" s="1"/>
  <c r="J275" i="56"/>
  <c r="J281" i="56" s="1"/>
  <c r="F275" i="56"/>
  <c r="H278" i="56" s="1"/>
  <c r="B275" i="56"/>
  <c r="D278" i="56" s="1"/>
  <c r="AP265" i="56"/>
  <c r="AR268" i="56" s="1"/>
  <c r="AL265" i="56"/>
  <c r="AN268" i="56" s="1"/>
  <c r="AH265" i="56"/>
  <c r="AJ268" i="56" s="1"/>
  <c r="AD265" i="56"/>
  <c r="AD271" i="56" s="1"/>
  <c r="Z265" i="56"/>
  <c r="Z271" i="56" s="1"/>
  <c r="V265" i="56"/>
  <c r="V271" i="56" s="1"/>
  <c r="R265" i="56"/>
  <c r="T268" i="56" s="1"/>
  <c r="N265" i="56"/>
  <c r="P268" i="56" s="1"/>
  <c r="J265" i="56"/>
  <c r="L268" i="56" s="1"/>
  <c r="F265" i="56"/>
  <c r="H268" i="56" s="1"/>
  <c r="B265" i="56"/>
  <c r="D268" i="56" s="1"/>
  <c r="AP255" i="56"/>
  <c r="AP261" i="56" s="1"/>
  <c r="AL255" i="56"/>
  <c r="AL261" i="56" s="1"/>
  <c r="AH255" i="56"/>
  <c r="AH261" i="56" s="1"/>
  <c r="AD255" i="56"/>
  <c r="AD261" i="56" s="1"/>
  <c r="Z255" i="56"/>
  <c r="Z261" i="56" s="1"/>
  <c r="V255" i="56"/>
  <c r="X258" i="56" s="1"/>
  <c r="R255" i="56"/>
  <c r="T258" i="56" s="1"/>
  <c r="N255" i="56"/>
  <c r="P258" i="56" s="1"/>
  <c r="J255" i="56"/>
  <c r="L258" i="56" s="1"/>
  <c r="F255" i="56"/>
  <c r="F261" i="56" s="1"/>
  <c r="B255" i="56"/>
  <c r="B261" i="56" s="1"/>
  <c r="AP245" i="56"/>
  <c r="AP251" i="56" s="1"/>
  <c r="AL245" i="56"/>
  <c r="AL251" i="56" s="1"/>
  <c r="AH245" i="56"/>
  <c r="AH251" i="56" s="1"/>
  <c r="AD245" i="56"/>
  <c r="AF248" i="56" s="1"/>
  <c r="Z245" i="56"/>
  <c r="AB248" i="56" s="1"/>
  <c r="V245" i="56"/>
  <c r="X248" i="56" s="1"/>
  <c r="R245" i="56"/>
  <c r="T248" i="56" s="1"/>
  <c r="N245" i="56"/>
  <c r="N251" i="56" s="1"/>
  <c r="J245" i="56"/>
  <c r="J251" i="56" s="1"/>
  <c r="F245" i="56"/>
  <c r="F251" i="56" s="1"/>
  <c r="B245" i="56"/>
  <c r="B251" i="56" s="1"/>
  <c r="AP235" i="56"/>
  <c r="AR238" i="56" s="1"/>
  <c r="AL235" i="56"/>
  <c r="AN238" i="56" s="1"/>
  <c r="AH235" i="56"/>
  <c r="AJ238" i="56" s="1"/>
  <c r="AD235" i="56"/>
  <c r="AF238" i="56" s="1"/>
  <c r="Z235" i="56"/>
  <c r="AB238" i="56" s="1"/>
  <c r="V235" i="56"/>
  <c r="V241" i="56" s="1"/>
  <c r="R235" i="56"/>
  <c r="R241" i="56" s="1"/>
  <c r="N235" i="56"/>
  <c r="N241" i="56" s="1"/>
  <c r="J235" i="56"/>
  <c r="L238" i="56" s="1"/>
  <c r="F235" i="56"/>
  <c r="H238" i="56" s="1"/>
  <c r="B235" i="56"/>
  <c r="D238" i="56" s="1"/>
  <c r="AP225" i="56"/>
  <c r="AR228" i="56" s="1"/>
  <c r="AL225" i="56"/>
  <c r="AN228" i="56" s="1"/>
  <c r="AH225" i="56"/>
  <c r="AH231" i="56" s="1"/>
  <c r="AD225" i="56"/>
  <c r="AD231" i="56" s="1"/>
  <c r="Z225" i="56"/>
  <c r="Z231" i="56" s="1"/>
  <c r="V225" i="56"/>
  <c r="V231" i="56" s="1"/>
  <c r="R225" i="56"/>
  <c r="T228" i="56" s="1"/>
  <c r="N225" i="56"/>
  <c r="P228" i="56" s="1"/>
  <c r="J225" i="56"/>
  <c r="L228" i="56" s="1"/>
  <c r="F225" i="56"/>
  <c r="H228" i="56" s="1"/>
  <c r="B225" i="56"/>
  <c r="D228" i="56" s="1"/>
  <c r="AP215" i="56"/>
  <c r="AR218" i="56" s="1"/>
  <c r="AL215" i="56"/>
  <c r="AL221" i="56" s="1"/>
  <c r="AH215" i="56"/>
  <c r="AH221" i="56" s="1"/>
  <c r="AD215" i="56"/>
  <c r="AD221" i="56" s="1"/>
  <c r="Z215" i="56"/>
  <c r="AB218" i="56" s="1"/>
  <c r="V215" i="56"/>
  <c r="X218" i="56" s="1"/>
  <c r="R215" i="56"/>
  <c r="T218" i="56" s="1"/>
  <c r="N215" i="56"/>
  <c r="P218" i="56" s="1"/>
  <c r="J215" i="56"/>
  <c r="J221" i="56" s="1"/>
  <c r="F215" i="56"/>
  <c r="F221" i="56" s="1"/>
  <c r="B215" i="56"/>
  <c r="B221" i="56" s="1"/>
  <c r="AP205" i="56"/>
  <c r="AP211" i="56" s="1"/>
  <c r="AL205" i="56"/>
  <c r="AL211" i="56" s="1"/>
  <c r="AH205" i="56"/>
  <c r="AJ208" i="56" s="1"/>
  <c r="AD205" i="56"/>
  <c r="AF208" i="56" s="1"/>
  <c r="Z205" i="56"/>
  <c r="AB208" i="56" s="1"/>
  <c r="V205" i="56"/>
  <c r="X208" i="56" s="1"/>
  <c r="R205" i="56"/>
  <c r="T208" i="56" s="1"/>
  <c r="N205" i="56"/>
  <c r="N211" i="56" s="1"/>
  <c r="J205" i="56"/>
  <c r="J211" i="56" s="1"/>
  <c r="F205" i="56"/>
  <c r="F211" i="56" s="1"/>
  <c r="B205" i="56"/>
  <c r="D208" i="56" s="1"/>
  <c r="AP195" i="56"/>
  <c r="AP201" i="56" s="1"/>
  <c r="AL195" i="56"/>
  <c r="AN198" i="56" s="1"/>
  <c r="AH195" i="56"/>
  <c r="AJ198" i="56" s="1"/>
  <c r="AD195" i="56"/>
  <c r="AF198" i="56" s="1"/>
  <c r="Z195" i="56"/>
  <c r="Z201" i="56" s="1"/>
  <c r="V195" i="56"/>
  <c r="V201" i="56" s="1"/>
  <c r="R195" i="56"/>
  <c r="R201" i="56" s="1"/>
  <c r="N195" i="56"/>
  <c r="N201" i="56" s="1"/>
  <c r="J195" i="56"/>
  <c r="L198" i="56" s="1"/>
  <c r="F195" i="56"/>
  <c r="H198" i="56" s="1"/>
  <c r="B195" i="56"/>
  <c r="D198" i="56" s="1"/>
  <c r="AP185" i="56"/>
  <c r="AR188" i="56" s="1"/>
  <c r="AL185" i="56"/>
  <c r="AN188" i="56" s="1"/>
  <c r="AH185" i="56"/>
  <c r="AH191" i="56" s="1"/>
  <c r="AD185" i="56"/>
  <c r="AD191" i="56" s="1"/>
  <c r="Z185" i="56"/>
  <c r="Z191" i="56" s="1"/>
  <c r="V185" i="56"/>
  <c r="V191" i="56" s="1"/>
  <c r="R185" i="56"/>
  <c r="T188" i="56" s="1"/>
  <c r="N185" i="56"/>
  <c r="P188" i="56" s="1"/>
  <c r="J185" i="56"/>
  <c r="L188" i="56" s="1"/>
  <c r="F185" i="56"/>
  <c r="H188" i="56" s="1"/>
  <c r="B185" i="56"/>
  <c r="B191" i="56" s="1"/>
  <c r="AP175" i="56"/>
  <c r="AP181" i="56" s="1"/>
  <c r="AL175" i="56"/>
  <c r="AL181" i="56" s="1"/>
  <c r="AH175" i="56"/>
  <c r="AH181" i="56" s="1"/>
  <c r="AD175" i="56"/>
  <c r="AD181" i="56" s="1"/>
  <c r="Z175" i="56"/>
  <c r="AB178" i="56" s="1"/>
  <c r="V175" i="56"/>
  <c r="X178" i="56" s="1"/>
  <c r="R175" i="56"/>
  <c r="T178" i="56" s="1"/>
  <c r="N175" i="56"/>
  <c r="P178" i="56" s="1"/>
  <c r="J175" i="56"/>
  <c r="J181" i="56" s="1"/>
  <c r="F175" i="56"/>
  <c r="F181" i="56" s="1"/>
  <c r="B175" i="56"/>
  <c r="B181" i="56" s="1"/>
  <c r="AP165" i="56"/>
  <c r="AP171" i="56" s="1"/>
  <c r="AL165" i="56"/>
  <c r="AL171" i="56" s="1"/>
  <c r="AH165" i="56"/>
  <c r="AH171" i="56" s="1"/>
  <c r="AD165" i="56"/>
  <c r="AF168" i="56" s="1"/>
  <c r="Z165" i="56"/>
  <c r="AB168" i="56" s="1"/>
  <c r="V165" i="56"/>
  <c r="X168" i="56" s="1"/>
  <c r="R165" i="56"/>
  <c r="R171" i="56" s="1"/>
  <c r="N165" i="56"/>
  <c r="N171" i="56" s="1"/>
  <c r="J165" i="56"/>
  <c r="J171" i="56" s="1"/>
  <c r="F165" i="56"/>
  <c r="F171" i="56" s="1"/>
  <c r="B165" i="56"/>
  <c r="D168" i="56" s="1"/>
  <c r="F161" i="56"/>
  <c r="B161" i="56"/>
  <c r="H158" i="56"/>
  <c r="D158" i="56"/>
  <c r="AP155" i="56"/>
  <c r="AP161" i="56" s="1"/>
  <c r="AL155" i="56"/>
  <c r="AN158" i="56" s="1"/>
  <c r="AH155" i="56"/>
  <c r="AJ158" i="56" s="1"/>
  <c r="AD155" i="56"/>
  <c r="AF158" i="56" s="1"/>
  <c r="Z155" i="56"/>
  <c r="AB158" i="56" s="1"/>
  <c r="V155" i="56"/>
  <c r="V161" i="56" s="1"/>
  <c r="R155" i="56"/>
  <c r="R161" i="56" s="1"/>
  <c r="N155" i="56"/>
  <c r="N161" i="56" s="1"/>
  <c r="J155" i="56"/>
  <c r="J161" i="56" s="1"/>
  <c r="AP151" i="56"/>
  <c r="AR148" i="56"/>
  <c r="AL145" i="56"/>
  <c r="AN148" i="56" s="1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J151" i="56" s="1"/>
  <c r="F145" i="56"/>
  <c r="H148" i="56" s="1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T68" i="56" s="1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L28" i="56"/>
  <c r="H28" i="56"/>
  <c r="D28" i="56"/>
  <c r="AY24" i="56"/>
  <c r="AG14" i="56"/>
  <c r="AO3" i="56"/>
  <c r="L10" i="54"/>
  <c r="L9" i="54"/>
  <c r="J4" i="54"/>
  <c r="K4" i="54" s="1"/>
  <c r="F4" i="54"/>
  <c r="J3" i="54"/>
  <c r="K3" i="54" s="1"/>
  <c r="F3" i="54"/>
  <c r="AL151" i="56" l="1"/>
  <c r="AR168" i="56"/>
  <c r="AJ218" i="56"/>
  <c r="T198" i="56"/>
  <c r="Z181" i="56"/>
  <c r="R221" i="56"/>
  <c r="D288" i="56"/>
  <c r="AJ188" i="56"/>
  <c r="P158" i="56"/>
  <c r="AH281" i="56"/>
  <c r="F151" i="56"/>
  <c r="AR178" i="56"/>
  <c r="AF258" i="56"/>
  <c r="D218" i="56"/>
  <c r="R71" i="56"/>
  <c r="Z151" i="56"/>
  <c r="AR158" i="56"/>
  <c r="AF218" i="56"/>
  <c r="R191" i="56"/>
  <c r="AH161" i="56"/>
  <c r="H208" i="56"/>
  <c r="J261" i="56"/>
  <c r="R261" i="56"/>
  <c r="AN248" i="56"/>
  <c r="AB68" i="56"/>
  <c r="L158" i="56"/>
  <c r="J231" i="56"/>
  <c r="R251" i="56"/>
  <c r="T168" i="56"/>
  <c r="D178" i="56"/>
  <c r="AR208" i="56"/>
  <c r="D248" i="56"/>
  <c r="AD151" i="56"/>
  <c r="J71" i="56"/>
  <c r="AJ168" i="56"/>
  <c r="L178" i="56"/>
  <c r="D188" i="56"/>
  <c r="J201" i="56"/>
  <c r="Z211" i="56"/>
  <c r="P238" i="56"/>
  <c r="H248" i="56"/>
  <c r="J271" i="56"/>
  <c r="AP281" i="56"/>
  <c r="R291" i="56"/>
  <c r="B151" i="56"/>
  <c r="Z161" i="56"/>
  <c r="AJ178" i="56"/>
  <c r="J241" i="56"/>
  <c r="L248" i="56"/>
  <c r="AB258" i="56"/>
  <c r="AP271" i="56"/>
  <c r="B171" i="56"/>
  <c r="Z241" i="56"/>
  <c r="AJ248" i="56"/>
  <c r="AP241" i="56"/>
  <c r="R231" i="56"/>
  <c r="AH151" i="56"/>
  <c r="T158" i="56"/>
  <c r="L208" i="56"/>
  <c r="Z251" i="56"/>
  <c r="L278" i="56"/>
  <c r="X68" i="56"/>
  <c r="L168" i="56"/>
  <c r="AN208" i="56"/>
  <c r="AJ288" i="56"/>
  <c r="X228" i="56"/>
  <c r="B241" i="56"/>
  <c r="B271" i="56"/>
  <c r="AV98" i="56"/>
  <c r="AB198" i="56"/>
  <c r="AH71" i="56"/>
  <c r="AV88" i="56"/>
  <c r="P148" i="56"/>
  <c r="AP191" i="56"/>
  <c r="AR198" i="56"/>
  <c r="B211" i="56"/>
  <c r="L218" i="56"/>
  <c r="AP221" i="56"/>
  <c r="AJ228" i="56"/>
  <c r="AJ258" i="56"/>
  <c r="R271" i="56"/>
  <c r="T278" i="56"/>
  <c r="AN288" i="56"/>
  <c r="L148" i="56"/>
  <c r="Z221" i="56"/>
  <c r="AB228" i="56"/>
  <c r="P278" i="56"/>
  <c r="AV58" i="56"/>
  <c r="AP71" i="56"/>
  <c r="AV138" i="56"/>
  <c r="AN168" i="56"/>
  <c r="R181" i="56"/>
  <c r="X188" i="56"/>
  <c r="B201" i="56"/>
  <c r="R211" i="56"/>
  <c r="B231" i="56"/>
  <c r="AH241" i="56"/>
  <c r="AR258" i="56"/>
  <c r="AH271" i="56"/>
  <c r="AB278" i="56"/>
  <c r="AR288" i="56"/>
  <c r="AV78" i="56"/>
  <c r="AB188" i="56"/>
  <c r="AH211" i="56"/>
  <c r="T238" i="56"/>
  <c r="AV108" i="56"/>
  <c r="AH201" i="56"/>
  <c r="AR248" i="56"/>
  <c r="D258" i="56"/>
  <c r="AB268" i="56"/>
  <c r="H288" i="56"/>
  <c r="Z291" i="56"/>
  <c r="L298" i="56"/>
  <c r="AV28" i="56"/>
  <c r="AV128" i="56"/>
  <c r="AV48" i="56"/>
  <c r="AV118" i="56"/>
  <c r="X268" i="56"/>
  <c r="B281" i="56"/>
  <c r="AV38" i="56"/>
  <c r="B71" i="56"/>
  <c r="H168" i="56"/>
  <c r="Z171" i="56"/>
  <c r="AF178" i="56"/>
  <c r="J191" i="56"/>
  <c r="P198" i="56"/>
  <c r="AP231" i="56"/>
  <c r="L288" i="56"/>
  <c r="P29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F68" i="56"/>
  <c r="N71" i="56"/>
  <c r="X148" i="56"/>
  <c r="X158" i="56"/>
  <c r="AL161" i="56"/>
  <c r="P168" i="56"/>
  <c r="AD171" i="56"/>
  <c r="H178" i="56"/>
  <c r="AN178" i="56"/>
  <c r="V181" i="56"/>
  <c r="AF188" i="56"/>
  <c r="N191" i="56"/>
  <c r="X198" i="56"/>
  <c r="F201" i="56"/>
  <c r="AL201" i="56"/>
  <c r="P208" i="56"/>
  <c r="AD211" i="56"/>
  <c r="H218" i="56"/>
  <c r="AN218" i="56"/>
  <c r="V221" i="56"/>
  <c r="AF228" i="56"/>
  <c r="N231" i="56"/>
  <c r="X238" i="56"/>
  <c r="F241" i="56"/>
  <c r="AL241" i="56"/>
  <c r="P248" i="56"/>
  <c r="AD251" i="56"/>
  <c r="H258" i="56"/>
  <c r="AN258" i="56"/>
  <c r="V261" i="56"/>
  <c r="AF268" i="56"/>
  <c r="N271" i="56"/>
  <c r="X278" i="56"/>
  <c r="F281" i="56"/>
  <c r="AL281" i="56"/>
  <c r="P288" i="56"/>
  <c r="AD291" i="56"/>
  <c r="B301" i="56"/>
  <c r="F301" i="56"/>
  <c r="T148" i="56"/>
  <c r="AV188" i="56" l="1"/>
  <c r="AV208" i="56"/>
  <c r="AV158" i="56"/>
  <c r="AV268" i="56"/>
  <c r="AV198" i="56"/>
  <c r="AV248" i="56"/>
  <c r="AV68" i="56"/>
  <c r="AV24" i="56" s="1"/>
  <c r="AV168" i="56"/>
  <c r="AV228" i="56"/>
  <c r="AV238" i="56"/>
  <c r="AV278" i="56"/>
  <c r="AV258" i="56"/>
  <c r="AV288" i="56"/>
  <c r="AV218" i="56"/>
  <c r="AV148" i="56"/>
  <c r="AV178" i="56"/>
  <c r="AV298" i="56"/>
  <c r="A7" i="5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M10" i="56" l="1"/>
  <c r="AJ11" i="56"/>
  <c r="AP11" i="56" s="1"/>
  <c r="AJ10" i="56"/>
  <c r="AP10" i="56" s="1"/>
  <c r="AJ13" i="56"/>
  <c r="AP13" i="56" s="1"/>
  <c r="AJ15" i="56"/>
  <c r="AP15" i="56" s="1"/>
  <c r="AJ12" i="56" l="1"/>
  <c r="AP12" i="56" s="1"/>
  <c r="AM12" i="56"/>
  <c r="AJ14" i="56" l="1"/>
  <c r="AP14" i="56" s="1"/>
</calcChain>
</file>

<file path=xl/sharedStrings.xml><?xml version="1.0" encoding="utf-8"?>
<sst xmlns="http://schemas.openxmlformats.org/spreadsheetml/2006/main" count="6662" uniqueCount="1041">
  <si>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</si>
  <si>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</si>
  <si>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</si>
  <si>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</si>
  <si>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</si>
  <si>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</si>
  <si>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</si>
  <si>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</si>
  <si>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</si>
  <si>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</si>
  <si>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</si>
  <si>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</si>
  <si>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</si>
  <si>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</si>
  <si>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</si>
  <si>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</si>
  <si>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</si>
  <si>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</si>
  <si>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</si>
  <si>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</si>
  <si>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</si>
  <si>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</si>
  <si>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</si>
  <si>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</si>
  <si>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</si>
  <si>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</si>
  <si>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</si>
  <si>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</si>
  <si>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</si>
  <si>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</si>
  <si>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</si>
  <si>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</si>
  <si>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</si>
  <si>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</si>
  <si>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</si>
  <si>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</si>
  <si>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</si>
  <si>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</si>
  <si>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</si>
  <si>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</si>
  <si>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</si>
  <si>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</si>
  <si>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</si>
  <si>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</si>
  <si>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</si>
  <si>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</si>
  <si>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</si>
  <si>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</si>
  <si>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</si>
  <si>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</si>
  <si>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</si>
  <si>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</si>
  <si>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</si>
  <si>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</si>
  <si>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</si>
  <si>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</si>
  <si>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</si>
  <si>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</si>
  <si>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</si>
  <si>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</si>
  <si>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</si>
  <si>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</si>
  <si>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</si>
  <si>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</si>
  <si>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</si>
  <si>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</si>
  <si>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</si>
  <si>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</si>
  <si>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</si>
  <si>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</si>
  <si>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</si>
  <si>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</si>
  <si>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</si>
  <si>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</si>
  <si>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</si>
  <si>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</si>
  <si>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</si>
  <si>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</si>
  <si>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</si>
  <si>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</si>
  <si>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</si>
  <si>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</si>
  <si>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</si>
  <si>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</si>
  <si>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</si>
  <si>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</si>
  <si>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</si>
  <si>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</si>
  <si>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</si>
  <si>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</si>
  <si>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</si>
  <si>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</si>
  <si>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</si>
  <si>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</si>
  <si>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</si>
  <si>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</si>
  <si>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</si>
  <si>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</si>
  <si>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</si>
  <si>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</si>
  <si>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</si>
  <si>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</si>
  <si>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</si>
  <si>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</si>
  <si>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</si>
  <si>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</si>
  <si>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</si>
  <si>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</si>
  <si>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</si>
  <si>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</si>
  <si>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</si>
  <si>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</si>
  <si>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</si>
  <si>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</si>
  <si>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</si>
  <si>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</si>
  <si>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</si>
  <si>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</si>
  <si>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</si>
  <si>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</si>
  <si>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</si>
  <si>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</si>
  <si>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</si>
  <si>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</si>
  <si>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</si>
  <si>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</si>
  <si>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</si>
  <si>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</si>
  <si>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</si>
  <si>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</si>
  <si>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</si>
  <si>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</si>
  <si>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</si>
  <si>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</si>
  <si>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</si>
  <si>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</si>
  <si>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</si>
  <si>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</si>
  <si>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</si>
  <si>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</si>
  <si>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</si>
  <si>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</si>
  <si>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</si>
  <si>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</si>
  <si>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</si>
  <si>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</si>
  <si>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</si>
  <si>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</si>
  <si>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</si>
  <si>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</si>
  <si>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</si>
  <si>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</si>
  <si>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</si>
  <si>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</si>
  <si>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</si>
  <si>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</si>
  <si>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</si>
  <si>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</si>
  <si>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</si>
  <si>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</si>
  <si>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</si>
  <si>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</si>
  <si>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</si>
  <si>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</si>
  <si>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</si>
  <si>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</si>
  <si>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</si>
  <si>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</si>
  <si>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</si>
  <si>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</si>
  <si>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</si>
  <si>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</si>
  <si>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</si>
  <si>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</si>
  <si>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</si>
  <si>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</si>
  <si>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</si>
  <si>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</si>
  <si>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</si>
  <si>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</si>
  <si>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</si>
  <si>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</si>
  <si>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</si>
  <si>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</si>
  <si>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</si>
  <si>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</si>
  <si>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</si>
  <si>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</si>
  <si>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</si>
  <si>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</si>
  <si>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</si>
  <si>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</si>
  <si>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</si>
  <si>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</si>
  <si>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</si>
  <si>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</si>
  <si>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</si>
  <si>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</si>
  <si>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</si>
  <si>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</si>
  <si>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</si>
  <si>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</si>
  <si>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</si>
  <si>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</si>
  <si>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</si>
  <si>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</si>
  <si>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</si>
  <si>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</si>
  <si>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</si>
  <si>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</si>
  <si>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</si>
  <si>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</si>
  <si>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</si>
  <si>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</si>
  <si>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</si>
  <si>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</si>
  <si>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</si>
  <si>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</si>
  <si>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</si>
  <si>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</si>
  <si>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</si>
  <si>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</si>
  <si>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</si>
  <si>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</si>
  <si>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</si>
  <si>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</si>
  <si>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</si>
  <si>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</si>
  <si>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</si>
  <si>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</si>
  <si>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</si>
  <si>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</si>
  <si>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</si>
  <si>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</si>
  <si>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</si>
  <si>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</si>
  <si>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</si>
  <si>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</si>
  <si>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</si>
  <si>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</si>
  <si>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</si>
  <si>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</si>
  <si>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</si>
  <si>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</si>
  <si>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</si>
  <si>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</si>
  <si>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</si>
  <si>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</si>
  <si>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</si>
  <si>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</si>
  <si>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</si>
  <si>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</si>
  <si>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</si>
  <si>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</si>
  <si>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</si>
  <si>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</si>
  <si>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</si>
  <si>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</si>
  <si>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</si>
  <si>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</si>
  <si>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</si>
  <si>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</si>
  <si>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</si>
  <si>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</si>
  <si>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</si>
  <si>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</si>
  <si>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</si>
  <si>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</si>
  <si>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</si>
  <si>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</si>
  <si>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</si>
  <si>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</si>
  <si>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</si>
  <si>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</si>
  <si>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</si>
  <si>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</si>
  <si>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</si>
  <si>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</si>
  <si>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</si>
  <si>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</si>
  <si>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</si>
  <si>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</si>
  <si>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</si>
  <si>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</si>
  <si>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</si>
  <si>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</si>
  <si>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</si>
  <si>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</si>
  <si>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</si>
  <si>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</si>
  <si>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</si>
  <si>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</si>
  <si>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</si>
  <si>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</si>
  <si>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</si>
  <si>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</si>
  <si>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</si>
  <si>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</si>
  <si>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</si>
  <si>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</si>
  <si>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</si>
  <si>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</si>
  <si>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</si>
  <si>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</si>
  <si>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</si>
  <si>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</si>
  <si>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</si>
  <si>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</si>
  <si>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</si>
  <si>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</si>
  <si>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</si>
  <si>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</si>
  <si>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</si>
  <si>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</si>
  <si>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</si>
  <si>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</si>
  <si>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</si>
  <si>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</si>
  <si>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</si>
  <si>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</si>
  <si>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</si>
  <si>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</si>
  <si>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</si>
  <si>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</si>
  <si>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</si>
  <si>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</si>
  <si>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</si>
  <si>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</si>
  <si>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</si>
  <si>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</si>
  <si>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</si>
  <si>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</si>
  <si>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</si>
  <si>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</si>
  <si>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</si>
  <si>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</si>
  <si>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</si>
  <si>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</si>
  <si>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</si>
  <si>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</si>
  <si>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</si>
  <si>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</si>
  <si>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</si>
  <si>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</si>
  <si>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</si>
  <si>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</si>
  <si>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</si>
  <si>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</si>
  <si>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</si>
  <si>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</si>
  <si>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</si>
  <si>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</si>
  <si>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</si>
  <si>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</si>
  <si>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</si>
  <si>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</si>
  <si>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</si>
  <si>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</si>
  <si>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</si>
  <si>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</si>
  <si>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</si>
  <si>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</si>
  <si>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</si>
  <si>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</si>
  <si>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</si>
  <si>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</si>
  <si>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</si>
  <si>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</si>
  <si>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</si>
  <si>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</si>
  <si>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</si>
  <si>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</si>
  <si>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</si>
  <si>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</si>
  <si>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</si>
  <si>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</si>
  <si>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</si>
  <si>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</si>
  <si>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</si>
  <si>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</si>
  <si>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</si>
  <si>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</si>
  <si>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</si>
  <si>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Team demobilised due to non availability of further  work front.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</si>
  <si>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</si>
  <si>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</si>
  <si>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</si>
  <si>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</si>
  <si>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</si>
  <si>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</si>
  <si>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</si>
  <si>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</si>
  <si>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</si>
  <si>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</si>
  <si>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</si>
  <si>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</si>
  <si>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</si>
  <si>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</si>
  <si>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</si>
  <si>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</si>
  <si>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</si>
  <si>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</si>
  <si>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</si>
  <si>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</si>
  <si>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</si>
  <si>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</si>
  <si>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</si>
  <si>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</si>
  <si>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</si>
  <si>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</si>
  <si>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</si>
  <si>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</si>
  <si>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</si>
  <si>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</si>
  <si>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</si>
  <si>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</si>
  <si>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</si>
  <si>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</si>
  <si>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</si>
  <si>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</si>
  <si>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</si>
  <si>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</si>
  <si>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</si>
  <si>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</si>
  <si>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</si>
  <si>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</si>
  <si>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</si>
  <si>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</si>
  <si>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</si>
  <si>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</si>
  <si>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53A/1</t>
  </si>
  <si>
    <t>Punam Kumari-2</t>
  </si>
  <si>
    <t>56/6</t>
  </si>
  <si>
    <t>Spotify-2</t>
  </si>
  <si>
    <t>Mahon Mahto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</si>
  <si>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</si>
  <si>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</si>
  <si>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</si>
  <si>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</si>
  <si>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</si>
  <si>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</si>
  <si>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</si>
  <si>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</si>
  <si>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</si>
  <si>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</si>
  <si>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</si>
  <si>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</si>
  <si>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</si>
  <si>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</si>
  <si>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</si>
  <si>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</si>
  <si>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</si>
  <si>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</si>
  <si>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</si>
  <si>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</si>
  <si>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</si>
  <si>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</si>
  <si>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</si>
  <si>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</si>
  <si>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</si>
  <si>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</si>
  <si>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</si>
  <si>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</si>
  <si>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</si>
  <si>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</si>
  <si>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</si>
  <si>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</si>
  <si>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</si>
  <si>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</si>
  <si>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</si>
  <si>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</si>
  <si>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</si>
  <si>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</si>
  <si>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</si>
  <si>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</si>
  <si>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</si>
  <si>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</si>
  <si>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</si>
  <si>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</si>
  <si>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</si>
  <si>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</si>
  <si>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</si>
  <si>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</si>
  <si>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</si>
  <si>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</si>
  <si>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</si>
  <si>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</si>
  <si>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</si>
  <si>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</si>
  <si>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</si>
  <si>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</si>
  <si>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</si>
  <si>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</si>
  <si>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</si>
  <si>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</si>
  <si>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</si>
  <si>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</si>
  <si>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</si>
  <si>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</si>
  <si>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</si>
  <si>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</si>
  <si>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</si>
  <si>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</si>
  <si>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</si>
  <si>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</si>
  <si>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</si>
  <si>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</si>
  <si>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</si>
  <si>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</si>
  <si>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</si>
  <si>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</si>
  <si>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</si>
  <si>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</si>
  <si>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</si>
  <si>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</si>
  <si>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</si>
  <si>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</si>
  <si>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</si>
  <si>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</si>
  <si>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</si>
  <si>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</si>
  <si>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</si>
  <si>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</si>
  <si>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</si>
  <si>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</si>
  <si>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</si>
  <si>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</si>
  <si>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</si>
  <si>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</si>
  <si>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</si>
  <si>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</si>
  <si>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</si>
  <si>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</si>
  <si>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</si>
  <si>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</si>
  <si>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</si>
  <si>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</si>
  <si>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</si>
  <si>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</si>
  <si>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</si>
  <si>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</si>
  <si>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</si>
  <si>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</si>
  <si>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</si>
  <si>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</si>
  <si>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</si>
  <si>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</si>
  <si>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</si>
  <si>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</si>
  <si>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</si>
  <si>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</si>
  <si>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</si>
  <si>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</si>
  <si>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</si>
  <si>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</si>
  <si>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</si>
  <si>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</si>
  <si>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</si>
  <si>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</si>
  <si>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</si>
  <si>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</si>
  <si>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</si>
  <si>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</si>
  <si>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</si>
  <si>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</si>
  <si>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</si>
  <si>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</si>
  <si>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</si>
  <si>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</si>
  <si>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</si>
  <si>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</si>
  <si>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</si>
  <si>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</si>
  <si>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</si>
  <si>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</si>
  <si>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</si>
  <si>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</si>
  <si>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</si>
  <si>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</si>
  <si>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</si>
  <si>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</si>
  <si>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</si>
  <si>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</si>
  <si>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</si>
  <si>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</si>
  <si>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</si>
  <si>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</si>
  <si>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</si>
  <si>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</si>
  <si>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</si>
  <si>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</si>
  <si>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</si>
  <si>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</si>
  <si>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</si>
  <si>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</si>
  <si>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</si>
  <si>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</si>
  <si>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</si>
  <si>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</si>
  <si>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</si>
  <si>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</si>
  <si>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</si>
  <si>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</si>
  <si>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</si>
  <si>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</si>
  <si>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</si>
  <si>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</si>
  <si>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</si>
  <si>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</si>
  <si>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</si>
  <si>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</si>
  <si>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</si>
  <si>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</si>
  <si>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</si>
  <si>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</si>
  <si>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</si>
  <si>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</si>
  <si>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</si>
  <si>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</si>
  <si>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</si>
  <si>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</si>
  <si>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</si>
  <si>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</si>
  <si>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</si>
  <si>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</si>
  <si>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</si>
  <si>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</si>
  <si>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</si>
  <si>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</si>
  <si>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</si>
  <si>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</si>
  <si>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</si>
  <si>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</si>
  <si>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</si>
  <si>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</si>
  <si>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</si>
  <si>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</si>
  <si>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</si>
  <si>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</si>
  <si>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</si>
  <si>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</si>
  <si>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</si>
  <si>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</si>
  <si>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</si>
  <si>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</si>
  <si>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</si>
  <si>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</si>
  <si>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</si>
  <si>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</si>
  <si>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</si>
  <si>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</si>
  <si>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</si>
  <si>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</si>
  <si>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</si>
  <si>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</si>
  <si>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</si>
  <si>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</si>
  <si>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</si>
  <si>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</si>
  <si>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</si>
  <si>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</si>
  <si>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</si>
  <si>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</si>
  <si>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</si>
  <si>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</si>
  <si>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</si>
  <si>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</si>
  <si>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</si>
  <si>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</si>
  <si>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</si>
  <si>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</si>
  <si>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</si>
  <si>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</si>
  <si>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</si>
  <si>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</si>
  <si>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</si>
  <si>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</si>
  <si>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</si>
  <si>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</si>
  <si>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</si>
  <si>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</si>
  <si>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</si>
  <si>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</si>
  <si>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</si>
  <si>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</si>
  <si>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</si>
  <si>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</si>
  <si>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</si>
  <si>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</si>
  <si>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</si>
  <si>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</si>
  <si>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</si>
  <si>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</si>
  <si>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</si>
  <si>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</si>
  <si>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</si>
  <si>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</si>
  <si>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</si>
  <si>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</si>
  <si>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</si>
  <si>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</si>
  <si>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</si>
  <si>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</si>
  <si>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</si>
  <si>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</si>
  <si>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</si>
  <si>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</si>
  <si>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</si>
  <si>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</si>
  <si>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</si>
  <si>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</si>
  <si>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</si>
  <si>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</si>
  <si>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</si>
  <si>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</si>
  <si>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</si>
  <si>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</si>
  <si>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</si>
  <si>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</si>
  <si>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</si>
  <si>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</si>
  <si>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</si>
  <si>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</si>
  <si>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</si>
  <si>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</si>
  <si>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</si>
  <si>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</si>
  <si>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</si>
  <si>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</si>
  <si>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</si>
  <si>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</si>
  <si>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</si>
  <si>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</si>
  <si>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</si>
  <si>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</si>
  <si>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</si>
  <si>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</si>
  <si>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</si>
  <si>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</si>
  <si>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</si>
  <si>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</si>
  <si>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</si>
  <si>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</si>
  <si>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</si>
  <si>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</si>
  <si>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</si>
  <si>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</si>
  <si>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</si>
  <si>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</si>
  <si>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</si>
  <si>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</si>
  <si>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</si>
  <si>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</si>
  <si>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</si>
  <si>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</si>
  <si>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</si>
  <si>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</si>
  <si>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</si>
  <si>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</si>
  <si>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</si>
  <si>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</si>
  <si>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</si>
  <si>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</si>
  <si>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</si>
  <si>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</si>
  <si>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</si>
  <si>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</si>
  <si>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</si>
  <si>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</si>
  <si>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</si>
  <si>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</si>
  <si>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</si>
  <si>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</si>
  <si>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</si>
  <si>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</si>
  <si>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</si>
  <si>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</si>
  <si>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</si>
  <si>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</si>
  <si>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</si>
  <si>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</si>
  <si>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</si>
  <si>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</si>
  <si>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</si>
  <si>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</si>
  <si>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</si>
  <si>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</si>
  <si>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</si>
  <si>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</si>
  <si>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</si>
  <si>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</si>
  <si>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</si>
  <si>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</si>
  <si>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</si>
  <si>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</si>
  <si>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</si>
  <si>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</si>
  <si>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</si>
  <si>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</si>
  <si>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</si>
  <si>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</si>
  <si>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</si>
  <si>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</si>
  <si>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</si>
  <si>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</si>
  <si>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</si>
  <si>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</si>
  <si>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</si>
  <si>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</si>
  <si>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</si>
  <si>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</si>
  <si>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</si>
  <si>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</si>
  <si>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</si>
  <si>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</si>
  <si>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</si>
  <si>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</si>
  <si>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</si>
  <si>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</si>
  <si>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</si>
  <si>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</si>
  <si>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</si>
  <si>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</si>
  <si>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</si>
  <si>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</si>
  <si>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</si>
  <si>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</si>
  <si>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</si>
  <si>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</si>
  <si>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</si>
  <si>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</si>
  <si>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</si>
  <si>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</si>
  <si>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</si>
  <si>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</si>
  <si>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</si>
  <si>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</si>
  <si>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</si>
  <si>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</si>
  <si>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</si>
  <si>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</si>
  <si>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</si>
  <si>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</si>
  <si>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</si>
  <si>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</si>
  <si>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</si>
  <si>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</si>
  <si>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</si>
  <si>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</si>
  <si>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</si>
  <si>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</si>
  <si>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</si>
  <si>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</si>
  <si>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</si>
  <si>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</si>
  <si>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</si>
  <si>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</si>
  <si>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</si>
  <si>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</si>
  <si>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</si>
  <si>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</si>
  <si>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</si>
  <si>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</si>
  <si>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</si>
  <si>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</si>
  <si>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</si>
  <si>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</si>
  <si>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</si>
  <si>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</si>
  <si>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</si>
  <si>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</si>
  <si>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</si>
  <si>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</si>
  <si>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</si>
  <si>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</si>
  <si>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</si>
  <si>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</si>
  <si>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</si>
  <si>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</si>
  <si>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</si>
  <si>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</si>
  <si>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</si>
  <si>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</si>
  <si>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</si>
  <si>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</si>
  <si>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</si>
  <si>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</si>
  <si>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</si>
  <si>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</si>
  <si>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</si>
  <si>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</si>
  <si>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</si>
  <si>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</si>
  <si>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</si>
  <si>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</si>
  <si>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</si>
  <si>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</si>
  <si>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</si>
  <si>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</si>
  <si>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</si>
  <si>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</si>
  <si>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</si>
  <si>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</si>
  <si>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</si>
  <si>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</si>
  <si>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</si>
  <si>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</si>
  <si>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</si>
  <si>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</si>
  <si>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</si>
  <si>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</si>
  <si>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</si>
  <si>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</si>
  <si>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</si>
  <si>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</si>
  <si>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</si>
  <si>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</si>
  <si>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</si>
  <si>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</si>
  <si>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</si>
  <si>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</si>
  <si>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</si>
  <si>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</si>
  <si>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</si>
  <si>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</si>
  <si>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</si>
  <si>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</si>
  <si>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</si>
  <si>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</si>
  <si>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</si>
  <si>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</si>
  <si>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</si>
  <si>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</si>
  <si>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</si>
  <si>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</si>
  <si>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</si>
  <si>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</si>
  <si>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</si>
  <si>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</si>
  <si>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</si>
  <si>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</si>
  <si>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</si>
  <si>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</si>
  <si>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</si>
  <si>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</si>
  <si>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</si>
  <si>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</si>
  <si>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</si>
  <si>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</si>
  <si>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</si>
  <si>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</si>
  <si>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</si>
  <si>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</si>
  <si>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</si>
  <si>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</si>
  <si>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</si>
  <si>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</si>
  <si>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</si>
  <si>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</si>
  <si>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</si>
  <si>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</si>
  <si>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</si>
  <si>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</si>
  <si>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</si>
  <si>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</si>
  <si>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</si>
  <si>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</si>
  <si>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</si>
  <si>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</si>
  <si>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</si>
  <si>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</si>
  <si>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</si>
  <si>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</si>
  <si>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</si>
  <si>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</si>
  <si>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</si>
  <si>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</si>
  <si>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</si>
  <si>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</si>
  <si>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</si>
  <si>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</si>
  <si>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</si>
  <si>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</si>
  <si>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</si>
  <si>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</si>
  <si>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</si>
  <si>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</si>
  <si>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</si>
  <si>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</si>
  <si>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</si>
  <si>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</si>
  <si>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</si>
  <si>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</si>
  <si>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</si>
  <si>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</si>
  <si>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</si>
  <si>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</si>
  <si>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</si>
  <si>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</si>
  <si>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</si>
  <si>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</si>
  <si>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</si>
  <si>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</si>
  <si>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</si>
  <si>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</si>
  <si>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</si>
  <si>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</si>
  <si>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</si>
  <si>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</si>
  <si>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</si>
  <si>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</si>
  <si>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</si>
  <si>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</si>
  <si>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</si>
  <si>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</si>
  <si>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</si>
  <si>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</si>
  <si>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</si>
  <si>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</si>
  <si>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</si>
  <si>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</si>
  <si>
    <t>AP12/0-AP13/0</t>
  </si>
  <si>
    <t>AP21/0-AP22/0</t>
  </si>
  <si>
    <t>AP39/0-AP40/0</t>
  </si>
  <si>
    <t>Shikhar Pratap</t>
  </si>
  <si>
    <t>Spotyfy</t>
  </si>
  <si>
    <t>TPT+0</t>
  </si>
  <si>
    <t>WIP</t>
  </si>
  <si>
    <t>4/0-5/0</t>
  </si>
  <si>
    <t>Length in MTR</t>
  </si>
  <si>
    <t>B K CONSTRUCTION</t>
  </si>
  <si>
    <t>AP17/0-AP18/0</t>
  </si>
  <si>
    <t>Insulator hoisting wip</t>
  </si>
  <si>
    <t>AP38/0-AP39/0</t>
  </si>
  <si>
    <t>5/0-7/6</t>
  </si>
  <si>
    <t>7/6-8B/0</t>
  </si>
  <si>
    <t>DRUM NO.</t>
  </si>
  <si>
    <t>DRUM-3</t>
  </si>
  <si>
    <t>DRUM-4</t>
  </si>
  <si>
    <t>DRUM-5</t>
  </si>
  <si>
    <t>TA 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</si>
</sst>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  <font>
      <b/>
      <sz val="12"/>
      <color rgb="FF4E515E"/>
      <name val="Calibri Light"/>
      <family val="1"/>
      <scheme val="major"/>
    </font>
    <font>
      <b/>
      <sz val="11"/>
      <color rgb="FF4E515E"/>
      <name val="Calibri Light"/>
      <family val="1"/>
      <scheme val="major"/>
    </font>
    <font>
      <sz val="12"/>
      <name val="Arial"/>
      <family val="2"/>
    </font>
    <font>
      <sz val="12"/>
      <name val="Book Antiqua"/>
      <family val="1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3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5" xfId="0" applyFont="1" applyBorder="1" applyAlignment="1">
      <alignment horizontal="center" vertical="center" wrapText="1"/>
    </xf>
    <xf numFmtId="0" fontId="122" fillId="0" borderId="75" xfId="0" applyFont="1" applyBorder="1" applyAlignment="1">
      <alignment horizontal="center" vertical="center" wrapText="1"/>
    </xf>
    <xf numFmtId="0" fontId="123" fillId="0" borderId="75" xfId="0" applyFont="1" applyBorder="1" applyAlignment="1">
      <alignment horizontal="center" vertical="center" wrapText="1"/>
    </xf>
    <xf numFmtId="0" fontId="124" fillId="0" borderId="75" xfId="0" applyFont="1" applyBorder="1" applyAlignment="1">
      <alignment horizontal="center" vertical="center" wrapText="1"/>
    </xf>
    <xf numFmtId="0" fontId="92" fillId="61" borderId="77" xfId="0" applyFont="1" applyFill="1" applyBorder="1" applyAlignment="1">
      <alignment horizontal="center" vertical="center" wrapText="1"/>
    </xf>
    <xf numFmtId="0" fontId="92" fillId="61" borderId="76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101" fillId="0" borderId="77" xfId="0" applyFont="1" applyBorder="1" applyAlignment="1">
      <alignment horizontal="center" vertical="center" wrapText="1"/>
    </xf>
    <xf numFmtId="2" fontId="101" fillId="0" borderId="77" xfId="0" applyNumberFormat="1" applyFont="1" applyBorder="1" applyAlignment="1">
      <alignment horizontal="center" vertical="center" wrapText="1"/>
    </xf>
    <xf numFmtId="2" fontId="101" fillId="3" borderId="77" xfId="0" applyNumberFormat="1" applyFont="1" applyFill="1" applyBorder="1" applyAlignment="1">
      <alignment horizontal="center" vertical="center" wrapText="1"/>
    </xf>
    <xf numFmtId="2" fontId="101" fillId="62" borderId="77" xfId="0" applyNumberFormat="1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0" fontId="92" fillId="61" borderId="85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8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1" xfId="0" applyFont="1" applyFill="1" applyBorder="1" applyAlignment="1">
      <alignment horizontal="center" vertical="center" wrapText="1"/>
    </xf>
    <xf numFmtId="0" fontId="151" fillId="66" borderId="92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1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89" xfId="0" applyFont="1" applyFill="1" applyBorder="1" applyAlignment="1">
      <alignment horizontal="center" vertical="center" wrapText="1"/>
    </xf>
    <xf numFmtId="0" fontId="151" fillId="66" borderId="90" xfId="0" applyFont="1" applyFill="1" applyBorder="1" applyAlignment="1">
      <alignment horizontal="center" vertical="center" wrapText="1"/>
    </xf>
    <xf numFmtId="16" fontId="103" fillId="0" borderId="1" xfId="0" quotePrefix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4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14" fontId="1" fillId="0" borderId="94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4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0" fontId="156" fillId="0" borderId="40" xfId="254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4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4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173" fillId="61" borderId="61" xfId="0" applyFont="1" applyFill="1" applyBorder="1" applyAlignment="1">
      <alignment horizontal="center" vertical="center" wrapText="1"/>
    </xf>
    <xf numFmtId="0" fontId="129" fillId="0" borderId="1" xfId="1586" applyFont="1" applyBorder="1" applyAlignment="1">
      <alignment horizontal="center" vertical="center" wrapText="1"/>
    </xf>
    <xf numFmtId="2" fontId="112" fillId="0" borderId="66" xfId="0" applyNumberFormat="1" applyFont="1" applyBorder="1" applyAlignment="1">
      <alignment horizontal="center" vertical="center" wrapText="1"/>
    </xf>
    <xf numFmtId="2" fontId="175" fillId="0" borderId="1" xfId="254" applyNumberFormat="1" applyFont="1" applyBorder="1" applyAlignment="1">
      <alignment horizontal="center" vertical="center"/>
    </xf>
    <xf numFmtId="2" fontId="174" fillId="0" borderId="1" xfId="254" applyNumberFormat="1" applyFont="1" applyBorder="1" applyAlignment="1" applyProtection="1">
      <alignment horizontal="center" vertical="center"/>
      <protection hidden="1"/>
    </xf>
    <xf numFmtId="2" fontId="175" fillId="2" borderId="1" xfId="254" applyNumberFormat="1" applyFont="1" applyFill="1" applyBorder="1" applyAlignment="1">
      <alignment horizontal="center" vertical="center"/>
    </xf>
    <xf numFmtId="2" fontId="174" fillId="2" borderId="1" xfId="254" applyNumberFormat="1" applyFont="1" applyFill="1" applyBorder="1" applyAlignment="1" applyProtection="1">
      <alignment horizontal="center" vertical="center"/>
      <protection hidden="1"/>
    </xf>
    <xf numFmtId="2" fontId="114" fillId="0" borderId="1" xfId="0" applyNumberFormat="1" applyFont="1" applyBorder="1" applyAlignment="1">
      <alignment horizontal="center" vertical="center"/>
    </xf>
    <xf numFmtId="0" fontId="114" fillId="0" borderId="1" xfId="0" applyFont="1" applyBorder="1" applyAlignment="1">
      <alignment horizontal="center" vertical="center" wrapText="1"/>
    </xf>
    <xf numFmtId="0" fontId="114" fillId="3" borderId="1" xfId="0" applyFont="1" applyFill="1" applyBorder="1" applyAlignment="1">
      <alignment vertical="center"/>
    </xf>
    <xf numFmtId="0" fontId="114" fillId="0" borderId="4" xfId="0" applyFont="1" applyBorder="1" applyAlignment="1">
      <alignment horizontal="center" vertical="center" wrapText="1"/>
    </xf>
    <xf numFmtId="0" fontId="114" fillId="0" borderId="4" xfId="0" applyFont="1" applyBorder="1" applyAlignment="1">
      <alignment horizontal="center" vertical="center"/>
    </xf>
    <xf numFmtId="0" fontId="114" fillId="3" borderId="4" xfId="0" applyFont="1" applyFill="1" applyBorder="1" applyAlignment="1">
      <alignment vertical="center"/>
    </xf>
    <xf numFmtId="14" fontId="0" fillId="0" borderId="0" xfId="0" applyNumberFormat="1"/>
    <xf numFmtId="167" fontId="126" fillId="63" borderId="66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154" fillId="0" borderId="1" xfId="1586" applyFont="1" applyBorder="1" applyAlignment="1">
      <alignment horizontal="center" vertical="center" wrapText="1"/>
    </xf>
    <xf numFmtId="2" fontId="126" fillId="61" borderId="66" xfId="0" applyNumberFormat="1" applyFont="1" applyFill="1" applyBorder="1" applyAlignment="1">
      <alignment horizontal="center" vertical="center" wrapText="1"/>
    </xf>
    <xf numFmtId="2" fontId="102" fillId="0" borderId="0" xfId="0" applyNumberFormat="1" applyFont="1"/>
    <xf numFmtId="2" fontId="126" fillId="61" borderId="77" xfId="0" applyNumberFormat="1" applyFont="1" applyFill="1" applyBorder="1" applyAlignment="1">
      <alignment horizontal="center" vertical="center" wrapText="1"/>
    </xf>
    <xf numFmtId="2" fontId="119" fillId="0" borderId="0" xfId="0" applyNumberFormat="1" applyFont="1"/>
    <xf numFmtId="2" fontId="172" fillId="61" borderId="1" xfId="0" applyNumberFormat="1" applyFont="1" applyFill="1" applyBorder="1" applyAlignment="1">
      <alignment horizontal="center" vertical="center" wrapText="1"/>
    </xf>
    <xf numFmtId="2" fontId="165" fillId="0" borderId="4" xfId="0" applyNumberFormat="1" applyFont="1" applyBorder="1" applyAlignment="1">
      <alignment horizontal="center" vertical="center" wrapText="1"/>
    </xf>
    <xf numFmtId="2" fontId="165" fillId="0" borderId="1" xfId="0" applyNumberFormat="1" applyFont="1" applyBorder="1" applyAlignment="1">
      <alignment horizontal="center" vertical="center" wrapText="1"/>
    </xf>
    <xf numFmtId="2" fontId="174" fillId="0" borderId="1" xfId="0" applyNumberFormat="1" applyFont="1" applyBorder="1" applyAlignment="1">
      <alignment horizontal="center" vertical="center"/>
    </xf>
    <xf numFmtId="2" fontId="174" fillId="0" borderId="1" xfId="0" applyNumberFormat="1" applyFont="1" applyBorder="1" applyAlignment="1">
      <alignment horizontal="center" vertical="center" wrapText="1"/>
    </xf>
    <xf numFmtId="2" fontId="118" fillId="0" borderId="1" xfId="0" applyNumberFormat="1" applyFont="1" applyBorder="1" applyAlignment="1">
      <alignment horizontal="center" vertical="center"/>
    </xf>
    <xf numFmtId="2" fontId="165" fillId="0" borderId="1" xfId="0" applyNumberFormat="1" applyFont="1" applyBorder="1" applyAlignment="1">
      <alignment horizontal="center" vertical="center"/>
    </xf>
    <xf numFmtId="2" fontId="119" fillId="0" borderId="1" xfId="0" applyNumberFormat="1" applyFont="1" applyBorder="1" applyAlignment="1">
      <alignment horizontal="center" vertical="center"/>
    </xf>
    <xf numFmtId="2" fontId="165" fillId="0" borderId="1" xfId="0" applyNumberFormat="1" applyFont="1" applyBorder="1" applyAlignment="1">
      <alignment horizontal="center"/>
    </xf>
    <xf numFmtId="2" fontId="118" fillId="0" borderId="1" xfId="1586" applyNumberFormat="1" applyFont="1" applyBorder="1" applyAlignment="1">
      <alignment horizontal="center" vertical="center"/>
    </xf>
    <xf numFmtId="2" fontId="165" fillId="0" borderId="4" xfId="0" applyNumberFormat="1" applyFont="1" applyBorder="1" applyAlignment="1">
      <alignment horizontal="center" vertical="center"/>
    </xf>
    <xf numFmtId="2" fontId="165" fillId="0" borderId="40" xfId="0" applyNumberFormat="1" applyFont="1" applyBorder="1" applyAlignment="1">
      <alignment horizontal="center" vertical="center" wrapText="1"/>
    </xf>
    <xf numFmtId="2" fontId="165" fillId="69" borderId="1" xfId="0" applyNumberFormat="1" applyFont="1" applyFill="1" applyBorder="1" applyAlignment="1">
      <alignment horizontal="center" vertical="center"/>
    </xf>
    <xf numFmtId="2" fontId="165" fillId="72" borderId="1" xfId="0" applyNumberFormat="1" applyFont="1" applyFill="1" applyBorder="1" applyAlignment="1">
      <alignment horizontal="center" vertical="center" wrapText="1"/>
    </xf>
    <xf numFmtId="2" fontId="165" fillId="69" borderId="1" xfId="0" applyNumberFormat="1" applyFont="1" applyFill="1" applyBorder="1" applyAlignment="1">
      <alignment horizontal="center" vertical="center" wrapText="1"/>
    </xf>
    <xf numFmtId="2" fontId="165" fillId="58" borderId="1" xfId="0" applyNumberFormat="1" applyFont="1" applyFill="1" applyBorder="1" applyAlignment="1">
      <alignment horizontal="center" vertical="center" wrapText="1"/>
    </xf>
    <xf numFmtId="2" fontId="172" fillId="61" borderId="61" xfId="0" applyNumberFormat="1" applyFont="1" applyFill="1" applyBorder="1" applyAlignment="1">
      <alignment horizontal="center" vertical="center" wrapText="1"/>
    </xf>
    <xf numFmtId="2" fontId="128" fillId="0" borderId="1" xfId="1586" applyNumberFormat="1" applyFont="1" applyBorder="1" applyAlignment="1">
      <alignment horizontal="center" vertical="center" wrapText="1"/>
    </xf>
    <xf numFmtId="2" fontId="114" fillId="0" borderId="4" xfId="0" applyNumberFormat="1" applyFont="1" applyBorder="1" applyAlignment="1">
      <alignment horizontal="center" vertical="center"/>
    </xf>
    <xf numFmtId="49" fontId="174" fillId="0" borderId="0" xfId="254" applyNumberFormat="1" applyFont="1" applyAlignment="1" applyProtection="1">
      <alignment horizontal="center" vertical="center"/>
      <protection hidden="1"/>
    </xf>
    <xf numFmtId="1" fontId="114" fillId="0" borderId="1" xfId="0" applyNumberFormat="1" applyFont="1" applyBorder="1" applyAlignment="1">
      <alignment horizontal="center" vertical="center"/>
    </xf>
    <xf numFmtId="0" fontId="87" fillId="3" borderId="42" xfId="0" applyFont="1" applyFill="1" applyBorder="1" applyAlignment="1">
      <alignment horizontal="center" vertical="center" wrapText="1"/>
    </xf>
    <xf numFmtId="0" fontId="87" fillId="3" borderId="31" xfId="0" applyFont="1" applyFill="1" applyBorder="1" applyAlignment="1">
      <alignment horizontal="center" vertical="center" wrapText="1"/>
    </xf>
    <xf numFmtId="0" fontId="87" fillId="3" borderId="45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3" xfId="0" quotePrefix="1" applyFont="1" applyFill="1" applyBorder="1" applyAlignment="1">
      <alignment horizontal="center" vertical="center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92" fillId="61" borderId="18" xfId="0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0" fontId="92" fillId="61" borderId="93" xfId="0" applyFont="1" applyFill="1" applyBorder="1" applyAlignment="1">
      <alignment horizontal="center" vertical="center" wrapText="1"/>
    </xf>
    <xf numFmtId="0" fontId="92" fillId="61" borderId="72" xfId="0" applyFont="1" applyFill="1" applyBorder="1" applyAlignment="1">
      <alignment horizontal="center" vertical="center" wrapText="1"/>
    </xf>
    <xf numFmtId="0" fontId="93" fillId="0" borderId="67" xfId="0" applyFont="1" applyBorder="1" applyAlignment="1">
      <alignment vertical="center" wrapText="1"/>
    </xf>
    <xf numFmtId="0" fontId="93" fillId="0" borderId="78" xfId="0" applyFont="1" applyBorder="1" applyAlignment="1">
      <alignment vertical="center" wrapText="1"/>
    </xf>
    <xf numFmtId="0" fontId="93" fillId="0" borderId="77" xfId="0" applyFont="1" applyBorder="1" applyAlignment="1">
      <alignment vertical="center" wrapText="1"/>
    </xf>
    <xf numFmtId="0" fontId="100" fillId="0" borderId="69" xfId="0" quotePrefix="1" applyFont="1" applyBorder="1" applyAlignment="1">
      <alignment horizontal="left" vertical="center" wrapText="1"/>
    </xf>
    <xf numFmtId="0" fontId="100" fillId="0" borderId="70" xfId="0" quotePrefix="1" applyFont="1" applyBorder="1" applyAlignment="1">
      <alignment horizontal="left" vertical="center" wrapText="1"/>
    </xf>
    <xf numFmtId="0" fontId="100" fillId="0" borderId="71" xfId="0" quotePrefix="1" applyFont="1" applyBorder="1" applyAlignment="1">
      <alignment horizontal="left" vertical="center" wrapText="1"/>
    </xf>
    <xf numFmtId="0" fontId="101" fillId="0" borderId="69" xfId="0" quotePrefix="1" applyFont="1" applyBorder="1" applyAlignment="1">
      <alignment horizontal="left" vertical="center" wrapText="1"/>
    </xf>
    <xf numFmtId="0" fontId="101" fillId="0" borderId="70" xfId="0" quotePrefix="1" applyFont="1" applyBorder="1" applyAlignment="1">
      <alignment horizontal="left" vertical="center" wrapText="1"/>
    </xf>
    <xf numFmtId="0" fontId="101" fillId="0" borderId="71" xfId="0" quotePrefix="1" applyFont="1" applyBorder="1" applyAlignment="1">
      <alignment horizontal="left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9" fillId="61" borderId="69" xfId="0" applyFont="1" applyFill="1" applyBorder="1" applyAlignment="1">
      <alignment horizontal="center" vertical="center"/>
    </xf>
    <xf numFmtId="0" fontId="99" fillId="61" borderId="70" xfId="0" applyFont="1" applyFill="1" applyBorder="1" applyAlignment="1">
      <alignment horizontal="center" vertical="center"/>
    </xf>
    <xf numFmtId="0" fontId="99" fillId="61" borderId="71" xfId="0" applyFont="1" applyFill="1" applyBorder="1" applyAlignment="1">
      <alignment horizontal="center" vertical="center"/>
    </xf>
    <xf numFmtId="0" fontId="99" fillId="61" borderId="69" xfId="0" applyFont="1" applyFill="1" applyBorder="1" applyAlignment="1">
      <alignment horizontal="center" vertical="center" wrapText="1"/>
    </xf>
    <xf numFmtId="0" fontId="99" fillId="61" borderId="70" xfId="0" applyFont="1" applyFill="1" applyBorder="1" applyAlignment="1">
      <alignment horizontal="center" vertical="center" wrapText="1"/>
    </xf>
    <xf numFmtId="0" fontId="99" fillId="61" borderId="71" xfId="0" applyFont="1" applyFill="1" applyBorder="1" applyAlignment="1">
      <alignment horizontal="center" vertical="center" wrapText="1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0" fontId="146" fillId="0" borderId="0" xfId="0" applyFont="1" applyAlignment="1">
      <alignment horizontal="left" vertical="center"/>
    </xf>
    <xf numFmtId="0" fontId="92" fillId="61" borderId="85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0" fontId="93" fillId="0" borderId="76" xfId="0" applyFont="1" applyBorder="1" applyAlignment="1">
      <alignment horizontal="left" vertical="center" wrapText="1"/>
    </xf>
    <xf numFmtId="0" fontId="93" fillId="0" borderId="82" xfId="0" applyFont="1" applyBorder="1" applyAlignment="1">
      <alignment horizontal="left" vertical="center" wrapText="1"/>
    </xf>
    <xf numFmtId="0" fontId="93" fillId="0" borderId="69" xfId="0" applyFont="1" applyBorder="1" applyAlignment="1">
      <alignment horizontal="left" vertical="center" wrapText="1"/>
    </xf>
    <xf numFmtId="0" fontId="93" fillId="0" borderId="71" xfId="0" applyFont="1" applyBorder="1" applyAlignment="1">
      <alignment horizontal="left" vertical="center" wrapText="1"/>
    </xf>
    <xf numFmtId="0" fontId="95" fillId="0" borderId="79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/>
    </xf>
    <xf numFmtId="0" fontId="139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28" fillId="56" borderId="42" xfId="0" applyFont="1" applyFill="1" applyBorder="1" applyAlignment="1">
      <alignment horizontal="center" vertical="center" wrapText="1"/>
    </xf>
    <xf numFmtId="0" fontId="128" fillId="56" borderId="31" xfId="0" applyFont="1" applyFill="1" applyBorder="1" applyAlignment="1">
      <alignment horizontal="center" vertical="center" wrapText="1"/>
    </xf>
    <xf numFmtId="0" fontId="128" fillId="56" borderId="45" xfId="0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114" fillId="0" borderId="31" xfId="0" applyFont="1" applyBorder="1" applyAlignment="1">
      <alignment horizontal="center" vertical="center" wrapText="1"/>
    </xf>
    <xf numFmtId="0" fontId="114" fillId="0" borderId="45" xfId="0" applyFont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168" fontId="0" fillId="0" borderId="94" xfId="0" applyNumberFormat="1" applyBorder="1" applyAlignment="1">
      <alignment horizontal="center"/>
    </xf>
    <xf numFmtId="168" fontId="0" fillId="0" borderId="97" xfId="0" applyNumberFormat="1" applyBorder="1" applyAlignment="1">
      <alignment horizontal="center"/>
    </xf>
    <xf numFmtId="168" fontId="0" fillId="0" borderId="95" xfId="0" applyNumberFormat="1" applyBorder="1" applyAlignment="1">
      <alignment horizont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81" xfId="0" applyFont="1" applyFill="1" applyBorder="1" applyAlignment="1">
      <alignment horizontal="center" vertical="center" wrapText="1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114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0" fillId="7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80" fillId="74" borderId="1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0" fontId="80" fillId="0" borderId="0" xfId="0" applyFont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0" fontId="152" fillId="77" borderId="1" xfId="0" applyFont="1" applyFill="1" applyBorder="1" applyAlignment="1">
      <alignment horizontal="center"/>
    </xf>
    <xf numFmtId="0" fontId="0" fillId="76" borderId="42" xfId="0" applyFill="1" applyBorder="1" applyAlignment="1">
      <alignment horizontal="center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9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8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99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0" xfId="0" applyNumberFormat="1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2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98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99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88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5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5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28" fillId="68" borderId="9" xfId="0" applyFont="1" applyFill="1" applyBorder="1" applyAlignment="1">
      <alignment horizontal="center" vertical="center" wrapText="1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1" xfId="0" applyFont="1" applyBorder="1" applyAlignment="1">
      <alignment horizontal="center" vertical="center" wrapText="1"/>
    </xf>
    <xf numFmtId="0" fontId="9" fillId="0" borderId="100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2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6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  <sheetName val="Cul_detail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  <sheetName val="Extra Item"/>
      <sheetName val="cons-pl"/>
      <sheetName val="ofca"/>
      <sheetName val="profitreco"/>
      <sheetName val="bs"/>
      <sheetName val="qtydata"/>
      <sheetName val="rmwip"/>
      <sheetName val="oftn"/>
      <sheetName val="sap-inven"/>
      <sheetName val="combinedtb"/>
      <sheetName val="consl bs"/>
      <sheetName val="xbal"/>
      <sheetName val="pdnconsn"/>
      <sheetName val="rate-calc"/>
      <sheetName val="pro"/>
      <sheetName val="PV FDN"/>
      <sheetName val="DETAILED__BOQ18"/>
      <sheetName val="EP_13-1416"/>
      <sheetName val="IE_13-1416"/>
      <sheetName val="SS_13-1416"/>
      <sheetName val="TL_13-1416"/>
      <sheetName val="PRECAST_lightconc-II16"/>
      <sheetName val="water_prop_16"/>
      <sheetName val="FDn_Wet16"/>
      <sheetName val="Tower_Erection16"/>
      <sheetName val="Activity_No_(A)_(_12)__16"/>
      <sheetName val="List_of_Vendors14"/>
      <sheetName val="Data_Sheet16"/>
      <sheetName val="Sheet_117"/>
      <sheetName val="Load_Details(B1)17"/>
      <sheetName val="3BPA00132-5-3_W_plan_HVPNL14"/>
      <sheetName val="Load_Details(B2)14"/>
      <sheetName val="beam-reinft-IIInd_floor14"/>
      <sheetName val="Prop_aug_of_Ex_33KVSS_E3a13"/>
      <sheetName val="Staff_Acco_13"/>
      <sheetName val="Rate_Analysis13"/>
      <sheetName val="Scheme_Area_Details_Block___C13"/>
      <sheetName val="pack_(b)13"/>
      <sheetName val="PRODUCTION_DATA13"/>
      <sheetName val="CO_FORMS13"/>
      <sheetName val="INV_COST13"/>
      <sheetName val="MATERIAL_AC13"/>
      <sheetName val="FOR_VARIANCE_CALC_13"/>
      <sheetName val="VARIANCE_SUMMARY13"/>
      <sheetName val="Cost_Sch-113"/>
      <sheetName val="1_1_Trs__Fai_13"/>
      <sheetName val="cost_sheet13"/>
      <sheetName val="p_&amp;_l_13"/>
      <sheetName val="consl_bs7"/>
      <sheetName val="EP_13-143"/>
      <sheetName val="IE_13-143"/>
      <sheetName val="SS_13-143"/>
      <sheetName val="TL_13-143"/>
      <sheetName val="PRECAST_lightconc-II3"/>
      <sheetName val="FDn_Wet3"/>
      <sheetName val="Tower_Erection3"/>
      <sheetName val="Activity_No_(A)_(_12)__3"/>
      <sheetName val="List_of_Vendors1"/>
      <sheetName val="Data_Sheet3"/>
      <sheetName val="Sheet_14"/>
      <sheetName val="Load_Details(B1)4"/>
      <sheetName val="3BPA00132-5-3_W_plan_HVPNL1"/>
      <sheetName val="Load_Details(B2)1"/>
      <sheetName val="beam-reinft-IIInd_floor1"/>
      <sheetName val="Prop_aug_of_Ex_33KVSS_E3a"/>
      <sheetName val="Staff_Acco_"/>
      <sheetName val="Rate_Analysis"/>
      <sheetName val="Scheme_Area_Details_Block___C2"/>
      <sheetName val="pack_(b)"/>
      <sheetName val="PRODUCTION_DATA"/>
      <sheetName val="CO_FORMS"/>
      <sheetName val="INV_COST"/>
      <sheetName val="MATERIAL_AC"/>
      <sheetName val="FOR_VARIANCE_CALC_"/>
      <sheetName val="VARIANCE_SUMMARY"/>
      <sheetName val="Cost_Sch-1"/>
      <sheetName val="1_1_Trs__Fai_"/>
      <sheetName val="cost_sheet"/>
      <sheetName val="p_&amp;_l_"/>
      <sheetName val="EP_13-144"/>
      <sheetName val="IE_13-144"/>
      <sheetName val="SS_13-144"/>
      <sheetName val="TL_13-144"/>
      <sheetName val="PRECAST_lightconc-II4"/>
      <sheetName val="FDn_Wet4"/>
      <sheetName val="Tower_Erection4"/>
      <sheetName val="Activity_No_(A)_(_12)__4"/>
      <sheetName val="List_of_Vendors2"/>
      <sheetName val="Data_Sheet4"/>
      <sheetName val="Sheet_15"/>
      <sheetName val="Load_Details(B1)5"/>
      <sheetName val="3BPA00132-5-3_W_plan_HVPNL2"/>
      <sheetName val="Load_Details(B2)2"/>
      <sheetName val="beam-reinft-IIInd_floor2"/>
      <sheetName val="Prop_aug_of_Ex_33KVSS_E3a1"/>
      <sheetName val="Staff_Acco_1"/>
      <sheetName val="Rate_Analysis1"/>
      <sheetName val="Scheme_Area_Details_Block___C21"/>
      <sheetName val="pack_(b)1"/>
      <sheetName val="PRODUCTION_DATA1"/>
      <sheetName val="CO_FORMS1"/>
      <sheetName val="INV_COST1"/>
      <sheetName val="MATERIAL_AC1"/>
      <sheetName val="FOR_VARIANCE_CALC_1"/>
      <sheetName val="VARIANCE_SUMMARY1"/>
      <sheetName val="Cost_Sch-11"/>
      <sheetName val="1_1_Trs__Fai_1"/>
      <sheetName val="cost_sheet1"/>
      <sheetName val="p_&amp;_l_1"/>
      <sheetName val="DETAILED__BOQ7"/>
      <sheetName val="EP_13-145"/>
      <sheetName val="IE_13-145"/>
      <sheetName val="SS_13-145"/>
      <sheetName val="TL_13-145"/>
      <sheetName val="PRECAST_lightconc-II5"/>
      <sheetName val="FDn_Wet5"/>
      <sheetName val="Tower_Erection5"/>
      <sheetName val="Activity_No_(A)_(_12)__5"/>
      <sheetName val="List_of_Vendors3"/>
      <sheetName val="Data_Sheet5"/>
      <sheetName val="Sheet_16"/>
      <sheetName val="Load_Details(B1)6"/>
      <sheetName val="3BPA00132-5-3_W_plan_HVPNL3"/>
      <sheetName val="Load_Details(B2)3"/>
      <sheetName val="beam-reinft-IIInd_floor3"/>
      <sheetName val="Prop_aug_of_Ex_33KVSS_E3a2"/>
      <sheetName val="Staff_Acco_2"/>
      <sheetName val="Rate_Analysis2"/>
      <sheetName val="Scheme_Area_Details_Block___C22"/>
      <sheetName val="pack_(b)2"/>
      <sheetName val="PRODUCTION_DATA2"/>
      <sheetName val="CO_FORMS2"/>
      <sheetName val="INV_COST2"/>
      <sheetName val="MATERIAL_AC2"/>
      <sheetName val="FOR_VARIANCE_CALC_2"/>
      <sheetName val="VARIANCE_SUMMARY2"/>
      <sheetName val="Cost_Sch-12"/>
      <sheetName val="1_1_Trs__Fai_2"/>
      <sheetName val="cost_sheet2"/>
      <sheetName val="p_&amp;_l_2"/>
      <sheetName val="DETAILED__BOQ8"/>
      <sheetName val="EP_13-146"/>
      <sheetName val="IE_13-146"/>
      <sheetName val="SS_13-146"/>
      <sheetName val="TL_13-146"/>
      <sheetName val="PRECAST_lightconc-II6"/>
      <sheetName val="FDn_Wet6"/>
      <sheetName val="Tower_Erection6"/>
      <sheetName val="Activity_No_(A)_(_12)__6"/>
      <sheetName val="List_of_Vendors4"/>
      <sheetName val="Data_Sheet6"/>
      <sheetName val="Sheet_17"/>
      <sheetName val="Load_Details(B1)7"/>
      <sheetName val="3BPA00132-5-3_W_plan_HVPNL4"/>
      <sheetName val="Load_Details(B2)4"/>
      <sheetName val="beam-reinft-IIInd_floor4"/>
      <sheetName val="Prop_aug_of_Ex_33KVSS_E3a3"/>
      <sheetName val="Staff_Acco_3"/>
      <sheetName val="Rate_Analysis3"/>
      <sheetName val="Scheme_Area_Details_Block___C23"/>
      <sheetName val="pack_(b)3"/>
      <sheetName val="PRODUCTION_DATA3"/>
      <sheetName val="CO_FORMS3"/>
      <sheetName val="INV_COST3"/>
      <sheetName val="MATERIAL_AC3"/>
      <sheetName val="FOR_VARIANCE_CALC_3"/>
      <sheetName val="VARIANCE_SUMMARY3"/>
      <sheetName val="Cost_Sch-13"/>
      <sheetName val="1_1_Trs__Fai_3"/>
      <sheetName val="cost_sheet3"/>
      <sheetName val="p_&amp;_l_3"/>
      <sheetName val="DETAILED__BOQ9"/>
      <sheetName val="EP_13-147"/>
      <sheetName val="IE_13-147"/>
      <sheetName val="SS_13-147"/>
      <sheetName val="TL_13-147"/>
      <sheetName val="PRECAST_lightconc-II7"/>
      <sheetName val="water_prop_7"/>
      <sheetName val="FDn_Wet7"/>
      <sheetName val="Tower_Erection7"/>
      <sheetName val="Activity_No_(A)_(_12)__7"/>
      <sheetName val="List_of_Vendors5"/>
      <sheetName val="Data_Sheet7"/>
      <sheetName val="Sheet_18"/>
      <sheetName val="Load_Details(B1)8"/>
      <sheetName val="3BPA00132-5-3_W_plan_HVPNL5"/>
      <sheetName val="Load_Details(B2)5"/>
      <sheetName val="beam-reinft-IIInd_floor5"/>
      <sheetName val="Prop_aug_of_Ex_33KVSS_E3a4"/>
      <sheetName val="Staff_Acco_4"/>
      <sheetName val="Rate_Analysis4"/>
      <sheetName val="Scheme_Area_Details_Block___C24"/>
      <sheetName val="pack_(b)4"/>
      <sheetName val="PRODUCTION_DATA4"/>
      <sheetName val="CO_FORMS4"/>
      <sheetName val="INV_COST4"/>
      <sheetName val="MATERIAL_AC4"/>
      <sheetName val="FOR_VARIANCE_CALC_4"/>
      <sheetName val="VARIANCE_SUMMARY4"/>
      <sheetName val="Cost_Sch-14"/>
      <sheetName val="1_1_Trs__Fai_4"/>
      <sheetName val="cost_sheet4"/>
      <sheetName val="p_&amp;_l_4"/>
      <sheetName val="DETAILED__BOQ14"/>
      <sheetName val="EP_13-1412"/>
      <sheetName val="IE_13-1412"/>
      <sheetName val="SS_13-1412"/>
      <sheetName val="TL_13-1412"/>
      <sheetName val="PRECAST_lightconc-II12"/>
      <sheetName val="water_prop_12"/>
      <sheetName val="FDn_Wet12"/>
      <sheetName val="Tower_Erection12"/>
      <sheetName val="Activity_No_(A)_(_12)__12"/>
      <sheetName val="List_of_Vendors10"/>
      <sheetName val="Data_Sheet12"/>
      <sheetName val="Sheet_113"/>
      <sheetName val="Load_Details(B1)13"/>
      <sheetName val="3BPA00132-5-3_W_plan_HVPNL10"/>
      <sheetName val="Load_Details(B2)10"/>
      <sheetName val="beam-reinft-IIInd_floor10"/>
      <sheetName val="Prop_aug_of_Ex_33KVSS_E3a9"/>
      <sheetName val="Staff_Acco_9"/>
      <sheetName val="Rate_Analysis9"/>
      <sheetName val="Scheme_Area_Details_Block___C29"/>
      <sheetName val="pack_(b)9"/>
      <sheetName val="PRODUCTION_DATA9"/>
      <sheetName val="CO_FORMS9"/>
      <sheetName val="INV_COST9"/>
      <sheetName val="MATERIAL_AC9"/>
      <sheetName val="FOR_VARIANCE_CALC_9"/>
      <sheetName val="VARIANCE_SUMMARY9"/>
      <sheetName val="Cost_Sch-19"/>
      <sheetName val="1_1_Trs__Fai_9"/>
      <sheetName val="cost_sheet9"/>
      <sheetName val="p_&amp;_l_9"/>
      <sheetName val="DETAILED__BOQ10"/>
      <sheetName val="EP_13-148"/>
      <sheetName val="IE_13-148"/>
      <sheetName val="SS_13-148"/>
      <sheetName val="TL_13-148"/>
      <sheetName val="PRECAST_lightconc-II8"/>
      <sheetName val="water_prop_8"/>
      <sheetName val="FDn_Wet8"/>
      <sheetName val="Tower_Erection8"/>
      <sheetName val="Activity_No_(A)_(_12)__8"/>
      <sheetName val="List_of_Vendors6"/>
      <sheetName val="Data_Sheet8"/>
      <sheetName val="Sheet_19"/>
      <sheetName val="Load_Details(B1)9"/>
      <sheetName val="3BPA00132-5-3_W_plan_HVPNL6"/>
      <sheetName val="Load_Details(B2)6"/>
      <sheetName val="beam-reinft-IIInd_floor6"/>
      <sheetName val="Prop_aug_of_Ex_33KVSS_E3a5"/>
      <sheetName val="Staff_Acco_5"/>
      <sheetName val="Rate_Analysis5"/>
      <sheetName val="Scheme_Area_Details_Block___C25"/>
      <sheetName val="pack_(b)5"/>
      <sheetName val="PRODUCTION_DATA5"/>
      <sheetName val="CO_FORMS5"/>
      <sheetName val="INV_COST5"/>
      <sheetName val="MATERIAL_AC5"/>
      <sheetName val="FOR_VARIANCE_CALC_5"/>
      <sheetName val="VARIANCE_SUMMARY5"/>
      <sheetName val="Cost_Sch-15"/>
      <sheetName val="1_1_Trs__Fai_5"/>
      <sheetName val="cost_sheet5"/>
      <sheetName val="p_&amp;_l_5"/>
      <sheetName val="consl_bs3"/>
      <sheetName val="DETAILED__BOQ12"/>
      <sheetName val="EP_13-1410"/>
      <sheetName val="IE_13-1410"/>
      <sheetName val="SS_13-1410"/>
      <sheetName val="TL_13-1410"/>
      <sheetName val="PRECAST_lightconc-II10"/>
      <sheetName val="water_prop_10"/>
      <sheetName val="FDn_Wet10"/>
      <sheetName val="Tower_Erection10"/>
      <sheetName val="Activity_No_(A)_(_12)__10"/>
      <sheetName val="List_of_Vendors8"/>
      <sheetName val="Data_Sheet10"/>
      <sheetName val="Sheet_111"/>
      <sheetName val="Load_Details(B1)11"/>
      <sheetName val="3BPA00132-5-3_W_plan_HVPNL8"/>
      <sheetName val="Load_Details(B2)8"/>
      <sheetName val="beam-reinft-IIInd_floor8"/>
      <sheetName val="Prop_aug_of_Ex_33KVSS_E3a7"/>
      <sheetName val="Staff_Acco_7"/>
      <sheetName val="Rate_Analysis7"/>
      <sheetName val="Scheme_Area_Details_Block___C27"/>
      <sheetName val="pack_(b)7"/>
      <sheetName val="PRODUCTION_DATA7"/>
      <sheetName val="CO_FORMS7"/>
      <sheetName val="INV_COST7"/>
      <sheetName val="MATERIAL_AC7"/>
      <sheetName val="FOR_VARIANCE_CALC_7"/>
      <sheetName val="VARIANCE_SUMMARY7"/>
      <sheetName val="Cost_Sch-17"/>
      <sheetName val="1_1_Trs__Fai_7"/>
      <sheetName val="cost_sheet7"/>
      <sheetName val="p_&amp;_l_7"/>
      <sheetName val="consl_bs1"/>
      <sheetName val="DETAILED__BOQ11"/>
      <sheetName val="EP_13-149"/>
      <sheetName val="IE_13-149"/>
      <sheetName val="SS_13-149"/>
      <sheetName val="TL_13-149"/>
      <sheetName val="PRECAST_lightconc-II9"/>
      <sheetName val="water_prop_9"/>
      <sheetName val="FDn_Wet9"/>
      <sheetName val="Tower_Erection9"/>
      <sheetName val="Activity_No_(A)_(_12)__9"/>
      <sheetName val="List_of_Vendors7"/>
      <sheetName val="Data_Sheet9"/>
      <sheetName val="Sheet_110"/>
      <sheetName val="Load_Details(B1)10"/>
      <sheetName val="3BPA00132-5-3_W_plan_HVPNL7"/>
      <sheetName val="Load_Details(B2)7"/>
      <sheetName val="beam-reinft-IIInd_floor7"/>
      <sheetName val="Prop_aug_of_Ex_33KVSS_E3a6"/>
      <sheetName val="Staff_Acco_6"/>
      <sheetName val="Rate_Analysis6"/>
      <sheetName val="Scheme_Area_Details_Block___C26"/>
      <sheetName val="pack_(b)6"/>
      <sheetName val="PRODUCTION_DATA6"/>
      <sheetName val="CO_FORMS6"/>
      <sheetName val="INV_COST6"/>
      <sheetName val="MATERIAL_AC6"/>
      <sheetName val="FOR_VARIANCE_CALC_6"/>
      <sheetName val="VARIANCE_SUMMARY6"/>
      <sheetName val="Cost_Sch-16"/>
      <sheetName val="1_1_Trs__Fai_6"/>
      <sheetName val="cost_sheet6"/>
      <sheetName val="p_&amp;_l_6"/>
      <sheetName val="consl_bs"/>
      <sheetName val="DETAILED__BOQ13"/>
      <sheetName val="EP_13-1411"/>
      <sheetName val="IE_13-1411"/>
      <sheetName val="SS_13-1411"/>
      <sheetName val="TL_13-1411"/>
      <sheetName val="PRECAST_lightconc-II11"/>
      <sheetName val="water_prop_11"/>
      <sheetName val="FDn_Wet11"/>
      <sheetName val="Tower_Erection11"/>
      <sheetName val="Activity_No_(A)_(_12)__11"/>
      <sheetName val="List_of_Vendors9"/>
      <sheetName val="Data_Sheet11"/>
      <sheetName val="Sheet_112"/>
      <sheetName val="Load_Details(B1)12"/>
      <sheetName val="3BPA00132-5-3_W_plan_HVPNL9"/>
      <sheetName val="Load_Details(B2)9"/>
      <sheetName val="beam-reinft-IIInd_floor9"/>
      <sheetName val="Prop_aug_of_Ex_33KVSS_E3a8"/>
      <sheetName val="Staff_Acco_8"/>
      <sheetName val="Rate_Analysis8"/>
      <sheetName val="Scheme_Area_Details_Block___C28"/>
      <sheetName val="pack_(b)8"/>
      <sheetName val="PRODUCTION_DATA8"/>
      <sheetName val="CO_FORMS8"/>
      <sheetName val="INV_COST8"/>
      <sheetName val="MATERIAL_AC8"/>
      <sheetName val="FOR_VARIANCE_CALC_8"/>
      <sheetName val="VARIANCE_SUMMARY8"/>
      <sheetName val="Cost_Sch-18"/>
      <sheetName val="Sheet2"/>
      <sheetName val="Cut&amp;Grub"/>
      <sheetName val="GSB+WMM"/>
      <sheetName val="ITD-GUR-SAL"/>
      <sheetName val="Basic Rates"/>
      <sheetName val="HP(9.200)"/>
      <sheetName val="투찰"/>
      <sheetName val="BOQ DIS"/>
      <sheetName val="Rates"/>
      <sheetName val="sheet2 (Layout)"/>
      <sheetName val="Base"/>
      <sheetName val="CT - CB 4.5&quot;"/>
      <sheetName val="L"/>
      <sheetName val="SUMMARY"/>
      <sheetName val="Assumptions"/>
      <sheetName val="Risk database"/>
      <sheetName val="1_1_Trs__Fai_8"/>
      <sheetName val="cost_sheet8"/>
      <sheetName val="p_&amp;_l_8"/>
      <sheetName val="consl_bs2"/>
      <sheetName val="DETAILED__BOQ15"/>
      <sheetName val="EP_13-1413"/>
      <sheetName val="IE_13-1413"/>
      <sheetName val="SS_13-1413"/>
      <sheetName val="TL_13-1413"/>
      <sheetName val="PRECAST_lightconc-II13"/>
      <sheetName val="water_prop_13"/>
      <sheetName val="FDn_Wet13"/>
      <sheetName val="Tower_Erection13"/>
      <sheetName val="Activity_No_(A)_(_12)__13"/>
      <sheetName val="List_of_Vendors11"/>
      <sheetName val="Data_Sheet13"/>
      <sheetName val="Sheet_114"/>
      <sheetName val="Load_Details(B1)14"/>
      <sheetName val="3BPA00132-5-3_W_plan_HVPNL11"/>
      <sheetName val="Load_Details(B2)11"/>
      <sheetName val="beam-reinft-IIInd_floor11"/>
      <sheetName val="Prop_aug_of_Ex_33KVSS_E3a10"/>
      <sheetName val="Staff_Acco_10"/>
      <sheetName val="Rate_Analysis10"/>
      <sheetName val="Scheme_Area_Details_Block___C10"/>
      <sheetName val="pack_(b)10"/>
      <sheetName val="PRODUCTION_DATA10"/>
      <sheetName val="CO_FORMS10"/>
      <sheetName val="INV_COST10"/>
      <sheetName val="MATERIAL_AC10"/>
      <sheetName val="FOR_VARIANCE_CALC_10"/>
      <sheetName val="VARIANCE_SUMMARY10"/>
      <sheetName val="Cost_Sch-110"/>
      <sheetName val="1_1_Trs__Fai_10"/>
      <sheetName val="cost_sheet10"/>
      <sheetName val="p_&amp;_l_10"/>
      <sheetName val="consl_bs4"/>
      <sheetName val="DETAILED__BOQ16"/>
      <sheetName val="EP_13-1414"/>
      <sheetName val="IE_13-1414"/>
      <sheetName val="SS_13-1414"/>
      <sheetName val="TL_13-1414"/>
      <sheetName val="PRECAST_lightconc-II14"/>
      <sheetName val="water_prop_14"/>
      <sheetName val="FDn_Wet14"/>
      <sheetName val="Tower_Erection14"/>
      <sheetName val="Activity_No_(A)_(_12)__14"/>
      <sheetName val="List_of_Vendors12"/>
      <sheetName val="Data_Sheet14"/>
      <sheetName val="Sheet_115"/>
      <sheetName val="Load_Details(B1)15"/>
      <sheetName val="3BPA00132-5-3_W_plan_HVPNL12"/>
      <sheetName val="Load_Details(B2)12"/>
      <sheetName val="beam-reinft-IIInd_floor12"/>
      <sheetName val="Prop_aug_of_Ex_33KVSS_E3a11"/>
      <sheetName val="Staff_Acco_11"/>
      <sheetName val="Rate_Analysis11"/>
      <sheetName val="Scheme_Area_Details_Block___C11"/>
      <sheetName val="pack_(b)11"/>
      <sheetName val="PRODUCTION_DATA11"/>
      <sheetName val="CO_FORMS11"/>
      <sheetName val="INV_COST11"/>
      <sheetName val="MATERIAL_AC11"/>
      <sheetName val="FOR_VARIANCE_CALC_11"/>
      <sheetName val="VARIANCE_SUMMARY11"/>
      <sheetName val="Cost_Sch-111"/>
      <sheetName val="1_1_Trs__Fai_11"/>
      <sheetName val="cost_sheet11"/>
      <sheetName val="p_&amp;_l_11"/>
      <sheetName val="consl_bs5"/>
      <sheetName val="DETAILED__BOQ17"/>
      <sheetName val="EP_13-1415"/>
      <sheetName val="IE_13-1415"/>
      <sheetName val="SS_13-1415"/>
      <sheetName val="TL_13-1415"/>
      <sheetName val="PRECAST_lightconc-II15"/>
      <sheetName val="water_prop_15"/>
      <sheetName val="FDn_Wet15"/>
      <sheetName val="Tower_Erection15"/>
      <sheetName val="Activity_No_(A)_(_12)__15"/>
      <sheetName val="List_of_Vendors13"/>
      <sheetName val="Data_Sheet15"/>
      <sheetName val="Sheet_116"/>
      <sheetName val="Load_Details(B1)16"/>
      <sheetName val="3BPA00132-5-3_W_plan_HVPNL13"/>
      <sheetName val="Load_Details(B2)13"/>
      <sheetName val="beam-reinft-IIInd_floor13"/>
      <sheetName val="Prop_aug_of_Ex_33KVSS_E3a12"/>
      <sheetName val="Staff_Acco_12"/>
      <sheetName val="Rate_Analysis12"/>
      <sheetName val="Scheme_Area_Details_Block___C12"/>
      <sheetName val="pack_(b)12"/>
      <sheetName val="PRODUCTION_DATA12"/>
      <sheetName val="CO_FORMS12"/>
      <sheetName val="INV_COST12"/>
      <sheetName val="MATERIAL_AC12"/>
      <sheetName val="FOR_VARIANCE_CALC_12"/>
      <sheetName val="VARIANCE_SUMMARY12"/>
      <sheetName val="Cost_Sch-112"/>
      <sheetName val="1_1_Trs__Fai_12"/>
      <sheetName val="cost_sheet12"/>
      <sheetName val="p_&amp;_l_12"/>
      <sheetName val="consl_bs6"/>
      <sheetName val="DETAILED__BOQ19"/>
      <sheetName val="EP_13-1417"/>
      <sheetName val="IE_13-1417"/>
      <sheetName val="SS_13-1417"/>
      <sheetName val="TL_13-1417"/>
      <sheetName val="PRECAST_lightconc-II17"/>
      <sheetName val="water_prop_17"/>
      <sheetName val="FDn_Wet17"/>
      <sheetName val="Tower_Erection17"/>
      <sheetName val="Activity_No_(A)_(_12)__17"/>
      <sheetName val="List_of_Vendors15"/>
      <sheetName val="Data_Sheet17"/>
      <sheetName val="Sheet_118"/>
      <sheetName val="Load_Details(B1)18"/>
      <sheetName val="3BPA00132-5-3_W_plan_HVPNL15"/>
      <sheetName val="Load_Details(B2)15"/>
      <sheetName val="beam-reinft-IIInd_floor15"/>
      <sheetName val="Prop_aug_of_Ex_33KVSS_E3a14"/>
      <sheetName val="Staff_Acco_14"/>
      <sheetName val="Rate_Analysis14"/>
      <sheetName val="Scheme_Area_Details_Block___C14"/>
      <sheetName val="pack_(b)14"/>
      <sheetName val="PRODUCTION_DATA14"/>
      <sheetName val="CO_FORMS14"/>
      <sheetName val="INV_COST14"/>
      <sheetName val="MATERIAL_AC14"/>
      <sheetName val="FOR_VARIANCE_CALC_14"/>
      <sheetName val="VARIANCE_SUMMARY14"/>
      <sheetName val="Cost_Sch-114"/>
      <sheetName val="1_1_Trs__Fai_14"/>
      <sheetName val="cost_sheet14"/>
      <sheetName val="p_&amp;_l_14"/>
      <sheetName val="consl_bs8"/>
      <sheetName val="DETAILED__BOQ20"/>
      <sheetName val="EP_13-1418"/>
      <sheetName val="IE_13-1418"/>
      <sheetName val="SS_13-1418"/>
      <sheetName val="TL_13-1418"/>
      <sheetName val="PRECAST_lightconc-II18"/>
      <sheetName val="water_prop_18"/>
      <sheetName val="FDn_Wet18"/>
      <sheetName val="Tower_Erection18"/>
      <sheetName val="Activity_No_(A)_(_12)__18"/>
      <sheetName val="List_of_Vendors16"/>
      <sheetName val="Data_Sheet18"/>
      <sheetName val="Sheet_119"/>
      <sheetName val="Load_Details(B1)19"/>
      <sheetName val="3BPA00132-5-3_W_plan_HVPNL16"/>
      <sheetName val="Load_Details(B2)16"/>
      <sheetName val="beam-reinft-IIInd_floor16"/>
      <sheetName val="Prop_aug_of_Ex_33KVSS_E3a15"/>
      <sheetName val="Staff_Acco_15"/>
      <sheetName val="Rate_Analysis15"/>
      <sheetName val="Scheme_Area_Details_Block___C15"/>
      <sheetName val="pack_(b)15"/>
      <sheetName val="PRODUCTION_DATA15"/>
      <sheetName val="CO_FORMS15"/>
      <sheetName val="INV_COST15"/>
      <sheetName val="MATERIAL_AC15"/>
      <sheetName val="FOR_VARIANCE_CALC_15"/>
      <sheetName val="VARIANCE_SUMMARY15"/>
      <sheetName val="Cost_Sch-115"/>
      <sheetName val="1_1_Trs__Fai_15"/>
      <sheetName val="cost_sheet15"/>
      <sheetName val="p_&amp;_l_15"/>
      <sheetName val="consl_bs9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400 kV CONTROL ROOM BUILDING</v>
          </cell>
        </row>
      </sheetData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>
        <row r="2">
          <cell r="A2" t="str">
            <v>400 kV CONTROL ROOM BUILDING</v>
          </cell>
        </row>
      </sheetData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1">
          <cell r="A1" t="str">
            <v>ORISSA State Electricity Board, - GRIDCO</v>
          </cell>
        </row>
      </sheetData>
      <sheetData sheetId="90">
        <row r="2">
          <cell r="A2" t="str">
            <v>400 kV CONTROL ROOM BUILDING</v>
          </cell>
        </row>
      </sheetData>
      <sheetData sheetId="91">
        <row r="2">
          <cell r="A2" t="str">
            <v>400 kV CONTROL ROOM BUILDING</v>
          </cell>
        </row>
      </sheetData>
      <sheetData sheetId="92">
        <row r="2">
          <cell r="A2" t="str">
            <v>400 kV CONTROL ROOM BUILDING</v>
          </cell>
        </row>
      </sheetData>
      <sheetData sheetId="93">
        <row r="2">
          <cell r="A2" t="str">
            <v>400 kV CONTROL ROOM BUILDING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1">
          <cell r="A1" t="str">
            <v>ORISSA State Electricity Board, - GRIDCO</v>
          </cell>
        </row>
      </sheetData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>
        <row r="1">
          <cell r="A1" t="str">
            <v>ORISSA State Electricity Board, - GRIDCO</v>
          </cell>
        </row>
      </sheetData>
      <sheetData sheetId="177"/>
      <sheetData sheetId="178"/>
      <sheetData sheetId="179">
        <row r="1">
          <cell r="A1" t="str">
            <v>ORISSA State Electricity Board, - GRIDCO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1">
          <cell r="A1" t="str">
            <v>ORISSA State Electricity Board, - GRIDCO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>
        <row r="1">
          <cell r="A1" t="str">
            <v>ORISSA State Electricity Board, - GRIDCO</v>
          </cell>
        </row>
      </sheetData>
      <sheetData sheetId="208"/>
      <sheetData sheetId="209">
        <row r="1">
          <cell r="A1" t="str">
            <v>ORISSA State Electricity Board, - GRIDCO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>
        <row r="1">
          <cell r="A1" t="str">
            <v>ORISSA State Electricity Board, - GRIDCO</v>
          </cell>
        </row>
      </sheetData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>
        <row r="1">
          <cell r="A1" t="str">
            <v>ORISSA State Electricity Board, - GRIDCO</v>
          </cell>
        </row>
      </sheetData>
      <sheetData sheetId="238"/>
      <sheetData sheetId="239"/>
      <sheetData sheetId="240">
        <row r="1">
          <cell r="A1" t="str">
            <v>ORISSA State Electricity Board, - GRIDCO</v>
          </cell>
        </row>
      </sheetData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>
        <row r="1">
          <cell r="A1" t="str">
            <v>ORISSA State Electricity Board, - GRIDCO</v>
          </cell>
        </row>
      </sheetData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>
        <row r="1">
          <cell r="A1" t="str">
            <v>ORISSA State Electricity Board, - GRIDCO</v>
          </cell>
        </row>
      </sheetData>
      <sheetData sheetId="269"/>
      <sheetData sheetId="270"/>
      <sheetData sheetId="271">
        <row r="1">
          <cell r="A1" t="str">
            <v>ORISSA State Electricity Board, - GRIDCO</v>
          </cell>
        </row>
      </sheetData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>
        <row r="1">
          <cell r="A1" t="str">
            <v>ORISSA State Electricity Board, - GRIDCO</v>
          </cell>
        </row>
      </sheetData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>
        <row r="1">
          <cell r="A1" t="str">
            <v>ORISSA State Electricity Board, - GRIDCO</v>
          </cell>
        </row>
      </sheetData>
      <sheetData sheetId="300"/>
      <sheetData sheetId="301"/>
      <sheetData sheetId="302"/>
      <sheetData sheetId="303">
        <row r="1">
          <cell r="A1" t="str">
            <v>ORISSA State Electricity Board, - GRIDCO</v>
          </cell>
        </row>
      </sheetData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>
        <row r="1">
          <cell r="A1" t="str">
            <v>ORISSA State Electricity Board, - GRIDCO</v>
          </cell>
        </row>
      </sheetData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>
        <row r="1">
          <cell r="A1" t="str">
            <v>ORISSA State Electricity Board, - GRIDCO</v>
          </cell>
        </row>
      </sheetData>
      <sheetData sheetId="332"/>
      <sheetData sheetId="333"/>
      <sheetData sheetId="334"/>
      <sheetData sheetId="335">
        <row r="1">
          <cell r="A1" t="str">
            <v>ORISSA State Electricity Board, - GRIDCO</v>
          </cell>
        </row>
      </sheetData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>
        <row r="1">
          <cell r="A1" t="str">
            <v>ORISSA State Electricity Board, - GRIDCO</v>
          </cell>
        </row>
      </sheetData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>
        <row r="1">
          <cell r="A1" t="str">
            <v>ORISSA State Electricity Board, - GRIDCO</v>
          </cell>
        </row>
      </sheetData>
      <sheetData sheetId="364"/>
      <sheetData sheetId="365"/>
      <sheetData sheetId="366"/>
      <sheetData sheetId="367">
        <row r="1">
          <cell r="A1" t="str">
            <v>ORISSA State Electricity Board, - GRIDCO</v>
          </cell>
        </row>
      </sheetData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>
        <row r="1">
          <cell r="A1" t="str">
            <v>ORISSA State Electricity Board, - GRIDCO</v>
          </cell>
        </row>
      </sheetData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>
        <row r="1">
          <cell r="A1" t="str">
            <v>ORISSA State Electricity Board, - GRIDCO</v>
          </cell>
        </row>
      </sheetData>
      <sheetData sheetId="396"/>
      <sheetData sheetId="397"/>
      <sheetData sheetId="398"/>
      <sheetData sheetId="399"/>
      <sheetData sheetId="400">
        <row r="1">
          <cell r="A1" t="str">
            <v>ORISSA State Electricity Board, - GRIDCO</v>
          </cell>
        </row>
      </sheetData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>
        <row r="1">
          <cell r="A1" t="str">
            <v>ORISSA State Electricity Board, - GRIDCO</v>
          </cell>
        </row>
      </sheetData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>
        <row r="1">
          <cell r="A1" t="str">
            <v>ORISSA State Electricity Board, - GRIDCO</v>
          </cell>
        </row>
      </sheetData>
      <sheetData sheetId="429"/>
      <sheetData sheetId="430"/>
      <sheetData sheetId="431"/>
      <sheetData sheetId="432"/>
      <sheetData sheetId="433">
        <row r="1">
          <cell r="A1" t="str">
            <v>ORISSA State Electricity Board, - GRIDCO</v>
          </cell>
        </row>
      </sheetData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>
        <row r="1">
          <cell r="A1" t="str">
            <v>ORISSA State Electricity Board, - GRIDCO</v>
          </cell>
        </row>
      </sheetData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>
        <row r="1">
          <cell r="A1" t="str">
            <v>ORISSA State Electricity Board, - GRIDCO</v>
          </cell>
        </row>
      </sheetData>
      <sheetData sheetId="462"/>
      <sheetData sheetId="463"/>
      <sheetData sheetId="464"/>
      <sheetData sheetId="465"/>
      <sheetData sheetId="466">
        <row r="1">
          <cell r="A1" t="str">
            <v>ORISSA State Electricity Board, - GRIDCO</v>
          </cell>
        </row>
      </sheetData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A1" t="str">
            <v>ORISSA State Electricity Board, - GRIDCO</v>
          </cell>
        </row>
      </sheetData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>
        <row r="1">
          <cell r="A1" t="str">
            <v>ORISSA State Electricity Board, - GRIDCO</v>
          </cell>
        </row>
      </sheetData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>
        <row r="1">
          <cell r="A1" t="str">
            <v>ORISSA State Electricity Board, - GRIDCO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">
          <cell r="A1" t="str">
            <v>ORISSA State Electricity Board, - GRIDCO</v>
          </cell>
        </row>
      </sheetData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>
        <row r="1">
          <cell r="A1" t="str">
            <v>ORISSA State Electricity Board, - GRIDCO</v>
          </cell>
        </row>
      </sheetData>
      <sheetData sheetId="544"/>
      <sheetData sheetId="545"/>
      <sheetData sheetId="546"/>
      <sheetData sheetId="547"/>
      <sheetData sheetId="548">
        <row r="1">
          <cell r="A1" t="str">
            <v>ORISSA State Electricity Board, - GRIDCO</v>
          </cell>
        </row>
      </sheetData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>
        <row r="1">
          <cell r="A1" t="str">
            <v>ORISSA State Electricity Board, - GRIDCO</v>
          </cell>
        </row>
      </sheetData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>
        <row r="1">
          <cell r="A1" t="str">
            <v>ORISSA State Electricity Board, - GRIDCO</v>
          </cell>
        </row>
      </sheetData>
      <sheetData sheetId="577"/>
      <sheetData sheetId="578"/>
      <sheetData sheetId="579"/>
      <sheetData sheetId="580"/>
      <sheetData sheetId="581">
        <row r="1">
          <cell r="A1" t="str">
            <v>ORISSA State Electricity Board, - GRIDCO</v>
          </cell>
        </row>
      </sheetData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>
        <row r="1">
          <cell r="A1" t="str">
            <v>ORISSA State Electricity Board, - GRIDCO</v>
          </cell>
        </row>
      </sheetData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>
        <row r="1">
          <cell r="A1" t="str">
            <v>ORISSA State Electricity Board, - GRIDCO</v>
          </cell>
        </row>
      </sheetData>
      <sheetData sheetId="610"/>
      <sheetData sheetId="611"/>
      <sheetData sheetId="612"/>
      <sheetData sheetId="613"/>
      <sheetData sheetId="614">
        <row r="1">
          <cell r="A1" t="str">
            <v>ORISSA State Electricity Board, - GRIDCO</v>
          </cell>
        </row>
      </sheetData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>
        <row r="1">
          <cell r="A1" t="str">
            <v>ORISSA State Electricity Board, - GRIDCO</v>
          </cell>
        </row>
      </sheetData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>
        <row r="1">
          <cell r="A1" t="str">
            <v>ORISSA State Electricity Board, - GRIDCO</v>
          </cell>
        </row>
      </sheetData>
      <sheetData sheetId="643"/>
      <sheetData sheetId="644"/>
      <sheetData sheetId="645"/>
      <sheetData sheetId="646"/>
      <sheetData sheetId="647">
        <row r="1">
          <cell r="A1" t="str">
            <v>ORISSA State Electricity Board, - GRIDCO</v>
          </cell>
        </row>
      </sheetData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>
        <row r="1">
          <cell r="A1" t="str">
            <v>ORISSA State Electricity Board, - GRIDCO</v>
          </cell>
        </row>
      </sheetData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>
        <row r="1">
          <cell r="A1" t="str">
            <v>ORISSA State Electricity Board, - GRIDCO</v>
          </cell>
        </row>
      </sheetData>
      <sheetData sheetId="676"/>
      <sheetData sheetId="677"/>
      <sheetData sheetId="678"/>
      <sheetData sheetId="679"/>
      <sheetData sheetId="680"/>
      <sheetData sheetId="68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271</v>
          </cell>
          <cell r="O2">
            <v>10</v>
          </cell>
          <cell r="Q2">
            <v>158</v>
          </cell>
          <cell r="S2">
            <v>57.491166</v>
          </cell>
          <cell r="T2">
            <v>44.163359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FCM-hyd-airport-final"/>
      <sheetName val="starter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  <sheetName val=" _x000a_¢_x0002_&amp;"/>
      <sheetName val="  ¢_x0002_&amp;"/>
      <sheetName val="14.07.10@"/>
      <sheetName val="14.07.10Á_x000c__x0003_&amp;"/>
      <sheetName val="08.07.10헾】_x0005_??_x0005_"/>
      <sheetName val="08.07.10헾】_x0005_____ꎋ"/>
      <sheetName val="d-safe specs"/>
      <sheetName val="14.07.10@^\_x0001_&amp;"/>
      <sheetName val="_x0001_"/>
      <sheetName val="VF Full Recon"/>
      <sheetName val="MG"/>
      <sheetName val="VALIDATIONS"/>
      <sheetName val="Mat_Cost"/>
      <sheetName val="currency"/>
      <sheetName val="Index"/>
      <sheetName val="PITP3 COPY"/>
      <sheetName val="Meas."/>
      <sheetName val="08.07.10헾】_x0005_??壀&quot;夌&quot;"/>
      <sheetName val="Cost Basis"/>
      <sheetName val="08.07.10헾】_x0005_??헾⿂_x0005_"/>
      <sheetName val="08.07.10헾】_x0005_????懇"/>
      <sheetName val="BLOCK-A (MEA.SHEET)"/>
      <sheetName val="Expenses Actual Vs. Budgeted"/>
      <sheetName val="Col up to plinth"/>
      <sheetName val="Footing"/>
      <sheetName val="Inputs"/>
      <sheetName val="MASTER_RATE ANALYSIS"/>
      <sheetName val="UNIT"/>
      <sheetName val="CCY"/>
      <sheetName val="B3-B4-B5-_x0006_"/>
      <sheetName val="BHANDUP"/>
      <sheetName val="segment_topsheet"/>
      <sheetName val="DSLP"/>
      <sheetName val="Load Details(B2)"/>
      <sheetName val="Works - Quote Sheet"/>
      <sheetName val="girder"/>
      <sheetName val="Rocker"/>
      <sheetName val="Blr hire"/>
      <sheetName val="PRECAST-conc-AI"/>
      <sheetName val="Miscellan%ous_x0008_civil"/>
      <sheetName val="b`sic"/>
      <sheetName val="PRECAST lig(tconc_II"/>
      <sheetName val="Misc. Data"/>
      <sheetName val="ᬀᜀሀༀሀ"/>
      <sheetName val="Cash Flow Input Data_ISC"/>
      <sheetName val="Interface_SC"/>
      <sheetName val="Calc_ISC"/>
      <sheetName val="Calc_SC"/>
      <sheetName val="Interface_ISC"/>
      <sheetName val="GD"/>
      <sheetName val=" _¢_x0002_&amp;"/>
      <sheetName val=" _¢_x0002_&amp;___ú5#_______"/>
      <sheetName val="98Price"/>
      <sheetName val="Name List"/>
      <sheetName val="Intro."/>
      <sheetName val="Gate 2"/>
      <sheetName val="Lab"/>
      <sheetName val="目录"/>
      <sheetName val="F&amp;B"/>
      <sheetName val="#REF"/>
      <sheetName val="Kitchen"/>
      <sheetName val="9"/>
      <sheetName val="RMG.-ABS"/>
      <sheetName val="RMG-MB"/>
      <sheetName val="T.P.-ABS"/>
      <sheetName val="T.P.-MB"/>
      <sheetName val="Mixer-ABS"/>
      <sheetName val="Mixer-MB"/>
      <sheetName val="E.P.R-ABS"/>
      <sheetName val="E..R-MB"/>
      <sheetName val="Bldg.6-ABS"/>
      <sheetName val="Bldg.6-MB"/>
      <sheetName val="Kz Grid Press foundation ABS"/>
      <sheetName val="Kz Grid Press foundation_meas"/>
      <sheetName val="600-1200T  ABS"/>
      <sheetName val="600-1200T Meas"/>
      <sheetName val="BSR-II ABS"/>
      <sheetName val="BSR-II meas"/>
      <sheetName val="Misc.ABS"/>
      <sheetName val="Misc.MB"/>
      <sheetName val="This Bill"/>
      <sheetName val="Upto Previous"/>
      <sheetName val="Up to date"/>
      <sheetName val="Grand Abstract"/>
      <sheetName val="Blank MB"/>
      <sheetName val="cement summary"/>
      <sheetName val="Reinforcement Steel"/>
      <sheetName val="P-I CEMENT RECONCILIATION "/>
      <sheetName val="Ra-38 area wise summary"/>
      <sheetName val="P-II Cement Reconciliation"/>
      <sheetName val="Ra-16 P-II"/>
      <sheetName val="RA 16- GH"/>
      <sheetName val="Quote Sheet"/>
      <sheetName val="RCC,Ret. Wall"/>
      <sheetName val="est"/>
      <sheetName val="PRECAST_lightconc-II4"/>
      <sheetName val="PRECAST_lightconc_II4"/>
      <sheetName val="College_Details4"/>
      <sheetName val="Personal_4"/>
      <sheetName val="Cleaning_&amp;_Grubbing4"/>
      <sheetName val="jidal_dam4"/>
      <sheetName val="fran_temp4"/>
      <sheetName val="kona_swit4"/>
      <sheetName val="template_(8)4"/>
      <sheetName val="template_(9)4"/>
      <sheetName val="Cover_Sheet4"/>
      <sheetName val="BOQ_REV_A4"/>
      <sheetName val="PTB_(IO)4"/>
      <sheetName val="BMS_4"/>
      <sheetName val="OVER_HEADS4"/>
      <sheetName val="SPT_vs_PHI4"/>
      <sheetName val="TBAL9697_-group_wise__sdpl4"/>
      <sheetName val="Quantity_Schedule3"/>
      <sheetName val="Revenue__Schedule_3"/>
      <sheetName val="Balance_works_-_Direct_Cost3"/>
      <sheetName val="Balance_works_-_Indirect_Cost3"/>
      <sheetName val="Fund_Plan3"/>
      <sheetName val="Bill_of_Resources3"/>
      <sheetName val="SITE_OVERHEADS2"/>
      <sheetName val="labour_coeff2"/>
      <sheetName val="Expenditure_plan2"/>
      <sheetName val="ORDER_BOOKING2"/>
      <sheetName val="Site_Dev_BOQ2"/>
      <sheetName val="beam-reinft-IIInd_floor2"/>
      <sheetName val="M-Book_for_Conc2"/>
      <sheetName val="M-Book_for_FW2"/>
      <sheetName val="Costing_Upto_Mar'11_(2)2"/>
      <sheetName val="Tender_Summary2"/>
      <sheetName val="TAX_BILLS2"/>
      <sheetName val="CASH_BILLS2"/>
      <sheetName val="LABOUR_BILLS2"/>
      <sheetName val="puch_order2"/>
      <sheetName val="Sheet1_(2)2"/>
      <sheetName val="Boq_Block_A2"/>
      <sheetName val="_24_07_10_RS_&amp;_SECURITY2"/>
      <sheetName val="24_07_10_CIVIL_WET2"/>
      <sheetName val="_24_07_10_CIVIL2"/>
      <sheetName val="_24_07_10_MECH-FAB2"/>
      <sheetName val="_24_07_10_MECH-TANK2"/>
      <sheetName val="_23_07_10_N_SHIFT_MECH-FAB2"/>
      <sheetName val="_23_07_10_N_SHIFT_MECH-TANK2"/>
      <sheetName val="_23_07_10_RS_&amp;_SECURITY2"/>
      <sheetName val="23_07_10_CIVIL_WET2"/>
      <sheetName val="_23_07_10_CIVIL2"/>
      <sheetName val="_23_07_10_MECH-FAB2"/>
      <sheetName val="_23_07_10_MECH-TANK2"/>
      <sheetName val="_22_07_10_N_SHIFT_MECH-FAB2"/>
      <sheetName val="_22_07_10_N_SHIFT_MECH-TANK2"/>
      <sheetName val="_22_07_10_RS_&amp;_SECURITY2"/>
      <sheetName val="22_07_10_CIVIL_WET2"/>
      <sheetName val="_22_07_10_CIVIL2"/>
      <sheetName val="_22_07_10_MECH-FAB2"/>
      <sheetName val="_22_07_10_MECH-TANK2"/>
      <sheetName val="_21_07_10_N_SHIFT_MECH-FAB2"/>
      <sheetName val="_21_07_10_N_SHIFT_MECH-TANK2"/>
      <sheetName val="_21_07_10_RS_&amp;_SECURITY2"/>
      <sheetName val="21_07_10_CIVIL_WET2"/>
      <sheetName val="_21_07_10_CIVIL2"/>
      <sheetName val="_21_07_10_MECH-FAB2"/>
      <sheetName val="_21_07_10_MECH-TANK2"/>
      <sheetName val="_20_07_10_N_SHIFT_MECH-FAB2"/>
      <sheetName val="_20_07_10_N_SHIFT_MECH-TANK2"/>
      <sheetName val="_20_07_10_RS_&amp;_SECURITY2"/>
      <sheetName val="20_07_10_CIVIL_WET2"/>
      <sheetName val="_20_07_10_CIVIL2"/>
      <sheetName val="_20_07_10_MECH-FAB2"/>
      <sheetName val="_20_07_10_MECH-TANK2"/>
      <sheetName val="_19_07_10_N_SHIFT_MECH-FAB2"/>
      <sheetName val="_19_07_10_N_SHIFT_MECH-TANK2"/>
      <sheetName val="_19_07_10_RS_&amp;_SECURITY2"/>
      <sheetName val="19_07_10_CIVIL_WET2"/>
      <sheetName val="_19_07_10_CIVIL2"/>
      <sheetName val="_19_07_10_MECH-FAB2"/>
      <sheetName val="_19_07_10_MECH-TANK2"/>
      <sheetName val="_18_07_10_N_SHIFT_MECH-FAB2"/>
      <sheetName val="_18_07_10_N_SHIFT_MECH-TANK2"/>
      <sheetName val="_18_07_10_RS_&amp;_SECURITY2"/>
      <sheetName val="18_07_10_CIVIL_WET2"/>
      <sheetName val="_18_07_10_CIVIL2"/>
      <sheetName val="_18_07_10_MECH-FAB2"/>
      <sheetName val="_18_07_10_MECH-TANK2"/>
      <sheetName val="_17_07_10_N_SHIFT_MECH-FAB2"/>
      <sheetName val="_17_07_10_N_SHIFT_MECH-TANK2"/>
      <sheetName val="_17_07_10_RS_&amp;_SECURITY2"/>
      <sheetName val="17_07_10_CIVIL_WET2"/>
      <sheetName val="_17_07_10_CIVIL2"/>
      <sheetName val="_17_07_10_MECH-FAB2"/>
      <sheetName val="_17_07_10_MECH-TANK2"/>
      <sheetName val="_16_07_10_N_SHIFT_MECH-FAB1"/>
      <sheetName val="_16_07_10_N_SHIFT_MECH-TANK1"/>
      <sheetName val="_16_07_10_RS_&amp;_SECURITY1"/>
      <sheetName val="16_07_10_CIVIL_WET1"/>
      <sheetName val="_16_07_10_CIVIL1"/>
      <sheetName val="_16_07_10_MECH-FAB1"/>
      <sheetName val="_16_07_10_MECH-TANK1"/>
      <sheetName val="_15_07_10_N_SHIFT_MECH-FAB1"/>
      <sheetName val="_15_07_10_N_SHIFT_MECH-TANK1"/>
      <sheetName val="_15_07_10_RS_&amp;_SECURITY1"/>
      <sheetName val="15_07_10_CIVIL_WET1"/>
      <sheetName val="_15_07_10_CIVIL1"/>
      <sheetName val="_15_07_10_MECH-FAB1"/>
      <sheetName val="_15_07_10_MECH-TANK1"/>
      <sheetName val="_14_07_10_N_SHIFT_MECH-FAB1"/>
      <sheetName val="_14_07_10_N_SHIFT_MECH-TANK1"/>
      <sheetName val="_14_07_10_RS_&amp;_SECURITY1"/>
      <sheetName val="14_07_10_CIVIL_WET1"/>
      <sheetName val="_14_07_10_CIVIL1"/>
      <sheetName val="_14_07_10_MECH-FAB1"/>
      <sheetName val="_14_07_10_MECH-TANK1"/>
      <sheetName val="_13_07_10_N_SHIFT_MECH-FAB1"/>
      <sheetName val="_13_07_10_N_SHIFT_MECH-TANK1"/>
      <sheetName val="_13_07_10_RS_&amp;_SECURITY1"/>
      <sheetName val="13_07_10_CIVIL_WET1"/>
      <sheetName val="_13_07_10_CIVIL1"/>
      <sheetName val="_13_07_10_MECH-FAB1"/>
      <sheetName val="_13_07_10_MECH-TANK1"/>
      <sheetName val="_12_07_10_N_SHIFT_MECH-FAB1"/>
      <sheetName val="_12_07_10_N_SHIFT_MECH-TANK1"/>
      <sheetName val="_12_07_10_RS_&amp;_SECURITY1"/>
      <sheetName val="12_07_10_CIVIL_WET1"/>
      <sheetName val="_12_07_10_CIVIL1"/>
      <sheetName val="_12_07_10_MECH-FAB1"/>
      <sheetName val="_12_07_10_MECH-TANK1"/>
      <sheetName val="_11_07_10_N_SHIFT_MECH-FAB1"/>
      <sheetName val="_11_07_10_N_SHIFT_MECH-TANK1"/>
      <sheetName val="_11_07_10_RS_&amp;_SECURITY1"/>
      <sheetName val="11_07_10_CIVIL_WET1"/>
      <sheetName val="_11_07_10_CIVIL1"/>
      <sheetName val="_11_07_10_MECH-FAB1"/>
      <sheetName val="_11_07_10_MECH-TANK1"/>
      <sheetName val="_10_07_10_N_SHIFT_MECH-FAB1"/>
      <sheetName val="_10_07_10_N_SHIFT_MECH-TANK1"/>
      <sheetName val="_10_07_10_RS_&amp;_SECURITY1"/>
      <sheetName val="10_07_10_CIVIL_WET1"/>
      <sheetName val="_10_07_10_CIVIL1"/>
      <sheetName val="_10_07_10_MECH-FAB1"/>
      <sheetName val="_10_07_10_MECH-TANK1"/>
      <sheetName val="_09_07_10_N_SHIFT_MECH-FAB1"/>
      <sheetName val="_09_07_10_N_SHIFT_MECH-TANK1"/>
      <sheetName val="_09_07_10_RS_&amp;_SECURITY1"/>
      <sheetName val="09_07_10_CIVIL_WET1"/>
      <sheetName val="_09_07_10_CIVIL1"/>
      <sheetName val="_09_07_10_MECH-FAB1"/>
      <sheetName val="_09_07_10_MECH-TANK1"/>
      <sheetName val="_08_07_10_N_SHIFT_MECH-FAB1"/>
      <sheetName val="_08_07_10_N_SHIFT_MECH-TANK1"/>
      <sheetName val="_08_07_10_RS_&amp;_SECURITY1"/>
      <sheetName val="08_07_10_CIVIL_WET1"/>
      <sheetName val="_08_07_10_CIVIL1"/>
      <sheetName val="_08_07_10_MECH-FAB1"/>
      <sheetName val="_08_07_10_MECH-TANK1"/>
      <sheetName val="_07_07_10_N_SHIFT_MECH-FAB1"/>
      <sheetName val="_07_07_10_N_SHIFT_MECH-TANK1"/>
      <sheetName val="_07_07_10_RS_&amp;_SECURITY1"/>
      <sheetName val="07_07_10_CIVIL_WET1"/>
      <sheetName val="_07_07_10_CIVIL1"/>
      <sheetName val="_07_07_10_MECH-FAB1"/>
      <sheetName val="_07_07_10_MECH-TANK1"/>
      <sheetName val="_06_07_10_N_SHIFT_MECH-FAB1"/>
      <sheetName val="_06_07_10_N_SHIFT_MECH-TANK1"/>
      <sheetName val="_06_07_10_RS_&amp;_SECURITY1"/>
      <sheetName val="06_07_10_CIVIL_WET1"/>
      <sheetName val="_06_07_10_CIVIL1"/>
      <sheetName val="_06_07_10_MECH-FAB1"/>
      <sheetName val="_06_07_10_MECH-TANK1"/>
      <sheetName val="_05_07_10_N_SHIFT_MECH-FAB1"/>
      <sheetName val="_05_07_10_N_SHIFT_MECH-TANK1"/>
      <sheetName val="_05_07_10_RS_&amp;_SECURITY1"/>
      <sheetName val="05_07_10_CIVIL_WET1"/>
      <sheetName val="_05_07_10_CIVIL1"/>
      <sheetName val="_05_07_10_MECH-FAB1"/>
      <sheetName val="_05_07_10_MECH-TANK1"/>
      <sheetName val="_04_07_10_N_SHIFT_MECH-FAB1"/>
      <sheetName val="_04_07_10_N_SHIFT_MECH-TANK1"/>
      <sheetName val="_04_07_10_RS_&amp;_SECURITY1"/>
      <sheetName val="04_07_10_CIVIL_WET1"/>
      <sheetName val="_04_07_10_CIVIL1"/>
      <sheetName val="_04_07_10_MECH-FAB1"/>
      <sheetName val="_04_07_10_MECH-TANK1"/>
      <sheetName val="_03_07_10_N_SHIFT_MECH-FAB1"/>
      <sheetName val="_03_07_10_N_SHIFT_MECH-TANK1"/>
      <sheetName val="_03_07_10_RS_&amp;_SECURITY_1"/>
      <sheetName val="03_07_10_CIVIL_WET_1"/>
      <sheetName val="_03_07_10_CIVIL_1"/>
      <sheetName val="_03_07_10_MECH-FAB_1"/>
      <sheetName val="_03_07_10_MECH-TANK_1"/>
      <sheetName val="_02_07_10_N_SHIFT_MECH-FAB_1"/>
      <sheetName val="_02_07_10_N_SHIFT_MECH-TANK_1"/>
      <sheetName val="_02_07_10_RS_&amp;_SECURITY1"/>
      <sheetName val="02_07_10_CIVIL_WET1"/>
      <sheetName val="_02_07_10_CIVIL1"/>
      <sheetName val="_02_07_10_MECH-FAB1"/>
      <sheetName val="_02_07_10_MECH-TANK1"/>
      <sheetName val="_01_07_10_N_SHIFT_MECH-FAB1"/>
      <sheetName val="_01_07_10_N_SHIFT_MECH-TANK1"/>
      <sheetName val="_01_07_10_RS_&amp;_SECURITY1"/>
      <sheetName val="01_07_10_CIVIL_WET1"/>
      <sheetName val="_01_07_10_CIVIL1"/>
      <sheetName val="_01_07_10_MECH-FAB1"/>
      <sheetName val="_01_07_10_MECH-TANK1"/>
      <sheetName val="_30_06_10_N_SHIFT_MECH-FAB1"/>
      <sheetName val="_30_06_10_N_SHIFT_MECH-TANK1"/>
      <sheetName val="scurve_calc_(2)1"/>
      <sheetName val="Direct_cost_shed_A-2_1"/>
      <sheetName val="Meas_-Hotel_Part2"/>
      <sheetName val="BOQ_Direct_selling_cost1"/>
      <sheetName val="Ave_wtd_rates1"/>
      <sheetName val="Material_1"/>
      <sheetName val="Labour_&amp;_Plant1"/>
      <sheetName val="22_12_20112"/>
      <sheetName val="BOQ_(2)2"/>
      <sheetName val="Contract_Night_Staff1"/>
      <sheetName val="Contract_Day_Staff1"/>
      <sheetName val="Day_Shift1"/>
      <sheetName val="Night_Shift1"/>
      <sheetName val="Cashflow_projection1"/>
      <sheetName val="PA-_Consutant_1"/>
      <sheetName val="Item-_Compact1"/>
      <sheetName val="Fee_Rate_Summary1"/>
      <sheetName val="Civil_Boq1"/>
      <sheetName val="final_abstract1"/>
      <sheetName val="TBAL9697__group_wise__sdpl1"/>
      <sheetName val="St_co_91_5lvl1"/>
      <sheetName val="Civil_Works1"/>
      <sheetName val="IO_List1"/>
      <sheetName val="Fill_this_out_first___1"/>
      <sheetName val="SP_Break_Up1"/>
      <sheetName val="Labour_productivity1"/>
      <sheetName val="INPUT_SHEET1"/>
      <sheetName val="Meas__Hotel_Part1"/>
      <sheetName val="DI_Rate_Analysis2"/>
      <sheetName val="Economic_RisingMain__Ph-I2"/>
      <sheetName val="_09_07_10_M顅ᎆ뤀ᨇ԰?缀?1"/>
      <sheetName val="Cost_Index1"/>
      <sheetName val="cash_in_flow_Summary_JV_1"/>
      <sheetName val="water_prop_1"/>
      <sheetName val="GR_slab-reinft1"/>
      <sheetName val="Sales_&amp;_Prod1"/>
      <sheetName val="Rate_analysis-_BOQ_1_1"/>
      <sheetName val="MN_T_B_1"/>
      <sheetName val="Staff_Acco_1"/>
      <sheetName val="Project_Details__1"/>
      <sheetName val="F20_Risk_Analysis1"/>
      <sheetName val="Change_Order_Log1"/>
      <sheetName val="2000_MOR1"/>
      <sheetName val="Driveway_Beams1"/>
      <sheetName val="Structure_Bills_Qty1"/>
      <sheetName val="Prelims_Breakup2"/>
      <sheetName val="INDIGINEOUS_ITEMS_1"/>
      <sheetName val="3cd_Annexure1"/>
      <sheetName val="1_Civil-RA1"/>
      <sheetName val="Rate_Analysis1"/>
      <sheetName val="Fin__Assumpt__-_Sensitivities1"/>
      <sheetName val="Bill_11"/>
      <sheetName val="Bill_21"/>
      <sheetName val="Bill_31"/>
      <sheetName val="Bill_41"/>
      <sheetName val="Bill_51"/>
      <sheetName val="Bill_61"/>
      <sheetName val="Bill_71"/>
      <sheetName val="_09_07_10_M顅ᎆ뤀ᨇ԰1"/>
      <sheetName val="_09_07_10_M顅ᎆ뤀ᨇ԰_缀_1"/>
      <sheetName val="Assumption_Inputs1"/>
      <sheetName val="Phase_11"/>
      <sheetName val="Pacakges_split1"/>
      <sheetName val="DEINKING(ANNEX_1)1"/>
      <sheetName val="AutoOpen_Stub_Data1"/>
      <sheetName val="Eqpmnt_Plng1"/>
      <sheetName val="Debits_as_on_12_04_08"/>
      <sheetName val="Data_Sheet"/>
      <sheetName val="T-P1,_FINISHES_WORKING_1"/>
      <sheetName val="Assumption_&amp;_Exclusion1"/>
      <sheetName val="External_Doors1"/>
      <sheetName val="STAFFSCHED_"/>
      <sheetName val="LABOUR_RATE1"/>
      <sheetName val="Material_Rate1"/>
      <sheetName val="Switch_V161"/>
      <sheetName val="India_F&amp;S_Template"/>
      <sheetName val="_bus_bay"/>
      <sheetName val="doq_4"/>
      <sheetName val="doq_2"/>
      <sheetName val="Grade_Slab_-11"/>
      <sheetName val="Grade_Slab_-21"/>
      <sheetName val="Grade_slab-31"/>
      <sheetName val="Grade_slab_-41"/>
      <sheetName val="Grade_slab_-51"/>
      <sheetName val="Grade_slab_-61"/>
      <sheetName val="Cat_A_Change_Control1"/>
      <sheetName val="Factor_Sheet1"/>
      <sheetName val="11B_"/>
      <sheetName val="Theo_Cons-June'10"/>
      <sheetName val="ACAD_Finishes"/>
      <sheetName val="Site_Details"/>
      <sheetName val="Site_Area_Statement"/>
      <sheetName val="14_07_10@&amp;Ò:"/>
      <sheetName val="14_07_10Á&amp;î&lt;"/>
      <sheetName val="¸:;b+/î&lt;î:&amp;&amp;"/>
      <sheetName val="Summary_WG"/>
      <sheetName val="BOQ_LT"/>
      <sheetName val="14_07_10_CIVIL_W ["/>
      <sheetName val="Invoice_Tracker"/>
      <sheetName val="Income_Statement"/>
      <sheetName val="__¢&amp;ú5#"/>
      <sheetName val="__¢&amp;???ú5#???????"/>
      <sheetName val="BLOCK-A_(MEA_SHEET)"/>
      <sheetName val="Load_Details(B2)"/>
      <sheetName val="Works_-_Quote_Sheet"/>
      <sheetName val="AFAS_"/>
      <sheetName val="RDS_&amp;_WLD"/>
      <sheetName val="PA_System"/>
      <sheetName val="Server_&amp;_PAC_Room"/>
      <sheetName val="HVAC_BOQ"/>
      <sheetName val="08_07_10헾】????菈"/>
      <sheetName val="08_07_10헾】??"/>
      <sheetName val="14_07_10@^\&amp;8"/>
      <sheetName val="Ü5)bÝ/8)6)&amp;&amp;"/>
      <sheetName val="08_07_10헾】??壀&quot;夌&quot;"/>
      <sheetName val="Top_Sheet"/>
      <sheetName val="Col_NUM"/>
      <sheetName val="COLUMN_RC_"/>
      <sheetName val="STILT_Floor_Slab_NUM"/>
      <sheetName val="First_Floor_Slab_RC"/>
      <sheetName val="FIRST_FLOOR_SLAB_WT_SUMMARY"/>
      <sheetName val="Stilt_Floor_Beam_NUM"/>
      <sheetName val="STILT_BEAM_NUM"/>
      <sheetName val="STILT_BEAM_RC"/>
      <sheetName val="Stilt_wall_Num"/>
      <sheetName val="STILT_WALL_RC"/>
      <sheetName val="Z-DETAILS_ABOVE_RAFT_UPTO_+0_05"/>
      <sheetName val="Z-DETAILS_ABOVE_RAFT_UPTO_+_(2"/>
      <sheetName val="TOTAL_CHECK"/>
      <sheetName val="TYP___wall_Num"/>
      <sheetName val="Z-DETAILS_TYP__+2_85_TO_+8_85"/>
      <sheetName val="starter"/>
      <sheetName val="08.07.10헾】_x0005_??ꮸ⽚_x0005_"/>
      <sheetName val="08.07.10헾】_x0005_??丵⼽_x0005_"/>
      <sheetName val="08.07.10헾】_x0005_????癠'"/>
      <sheetName val="Sqn_Abs"/>
      <sheetName val="calcul"/>
      <sheetName val="08.07.10헾】_x0005_??헾⽀_x0005_"/>
      <sheetName val="预算"/>
      <sheetName val="電気設備表"/>
      <sheetName val="Projects"/>
      <sheetName val="Project Ignite"/>
      <sheetName val=" _x000d_¢_x0002_&amp;"/>
      <sheetName val="SEW4"/>
      <sheetName val="08.07.10"/>
      <sheetName val="INTRO"/>
      <sheetName val="2.civil-RA"/>
      <sheetName val="CT"/>
      <sheetName val="PT"/>
      <sheetName val="ancillary"/>
      <sheetName val="Raw Data"/>
      <sheetName val="Revised_2_fc4a"/>
      <sheetName val="Option"/>
      <sheetName val="Construction"/>
      <sheetName val="CPA33-34"/>
      <sheetName val="P&amp;L"/>
      <sheetName val="Paramètres"/>
      <sheetName val="Divers"/>
      <sheetName val="Zuschläge"/>
      <sheetName val="Rate analysis civil"/>
      <sheetName val="경비공통"/>
      <sheetName val="Conc&amp;steel-assets"/>
      <sheetName val="STP"/>
      <sheetName val="eq"/>
      <sheetName val=" _x000d_¢_x0002_&amp;???ú5#???????"/>
      <sheetName val="Customize Your Invoice"/>
      <sheetName val="CCTV_EST1"/>
      <sheetName val="KSt - Analysis "/>
      <sheetName val="Section Catalogue"/>
      <sheetName val="08.07.10헾】_x0005_??헾⾑_x0005_"/>
      <sheetName val="Publicbuilding"/>
      <sheetName val="beam-reinft-machine rm"/>
      <sheetName val="08.07.10헾】_x0005_??壀$夌$"/>
      <sheetName val="DOOR-WIND"/>
      <sheetName val="TEXT"/>
      <sheetName val="sept-plan"/>
      <sheetName val="Form 6"/>
      <sheetName val="Deduction_of_assets"/>
      <sheetName val="VF_Full_Recon"/>
      <sheetName val="PITP3_COPY"/>
      <sheetName val="Meas_"/>
      <sheetName val="Cost_Basis"/>
      <sheetName val="08_07_10헾】??헾⿂"/>
      <sheetName val="08_07_10헾】????懇"/>
      <sheetName val="Expenses_Actual_Vs__Budgeted"/>
      <sheetName val="Col_up_to_plinth"/>
      <sheetName val="MASTER_RATE_ANALYSIS"/>
      <sheetName val="08_07_10헾】_x0000"/>
      <sheetName val="08_07_10헾】____ꎋ"/>
      <sheetName val="B3-B4-B5-"/>
      <sheetName val="_x000a_"/>
      <sheetName val="PRECAST_lightconc-II5"/>
      <sheetName val="PRECAST_lightconc_II5"/>
      <sheetName val="College_Details5"/>
      <sheetName val="Personal_5"/>
      <sheetName val="Cleaning_&amp;_Grubbing5"/>
      <sheetName val="jidal_dam5"/>
      <sheetName val="fran_temp5"/>
      <sheetName val="kona_swit5"/>
      <sheetName val="template_(8)5"/>
      <sheetName val="template_(9)5"/>
      <sheetName val="OVER_HEADS5"/>
      <sheetName val="Cover_Sheet5"/>
      <sheetName val="BOQ_REV_A5"/>
      <sheetName val="PTB_(IO)5"/>
      <sheetName val="BMS_5"/>
      <sheetName val="SPT_vs_PHI5"/>
      <sheetName val="TBAL9697_-group_wise__sdpl5"/>
      <sheetName val="Quantity_Schedule4"/>
      <sheetName val="Revenue__Schedule_4"/>
      <sheetName val="Balance_works_-_Direct_Cost4"/>
      <sheetName val="Balance_works_-_Indirect_Cost4"/>
      <sheetName val="Fund_Plan4"/>
      <sheetName val="Bill_of_Resources4"/>
      <sheetName val="SITE_OVERHEADS3"/>
      <sheetName val="labour_coeff3"/>
      <sheetName val="Expenditure_plan3"/>
      <sheetName val="ORDER_BOOKING3"/>
      <sheetName val="beam-reinft-IIInd_floor3"/>
      <sheetName val="M-Book_for_Conc3"/>
      <sheetName val="M-Book_for_FW3"/>
      <sheetName val="Site_Dev_BOQ3"/>
      <sheetName val="Costing_Upto_Mar'11_(2)3"/>
      <sheetName val="Tender_Summary3"/>
      <sheetName val="Boq_Block_A3"/>
      <sheetName val="_24_07_10_RS_&amp;_SECURITY3"/>
      <sheetName val="24_07_10_CIVIL_WET3"/>
      <sheetName val="_24_07_10_CIVIL3"/>
      <sheetName val="_24_07_10_MECH-FAB3"/>
      <sheetName val="_24_07_10_MECH-TANK3"/>
      <sheetName val="_23_07_10_N_SHIFT_MECH-FAB3"/>
      <sheetName val="_23_07_10_N_SHIFT_MECH-TANK3"/>
      <sheetName val="_23_07_10_RS_&amp;_SECURITY3"/>
      <sheetName val="23_07_10_CIVIL_WET3"/>
      <sheetName val="_23_07_10_CIVIL3"/>
      <sheetName val="_23_07_10_MECH-FAB3"/>
      <sheetName val="_23_07_10_MECH-TANK3"/>
      <sheetName val="_22_07_10_N_SHIFT_MECH-FAB3"/>
      <sheetName val="_22_07_10_N_SHIFT_MECH-TANK3"/>
      <sheetName val="_22_07_10_RS_&amp;_SECURITY3"/>
      <sheetName val="22_07_10_CIVIL_WET3"/>
      <sheetName val="_22_07_10_CIVIL3"/>
      <sheetName val="_22_07_10_MECH-FAB3"/>
      <sheetName val="_22_07_10_MECH-TANK3"/>
      <sheetName val="_21_07_10_N_SHIFT_MECH-FAB3"/>
      <sheetName val="_21_07_10_N_SHIFT_MECH-TANK3"/>
      <sheetName val="_21_07_10_RS_&amp;_SECURITY3"/>
      <sheetName val="21_07_10_CIVIL_WET3"/>
      <sheetName val="_21_07_10_CIVIL3"/>
      <sheetName val="_21_07_10_MECH-FAB3"/>
      <sheetName val="_21_07_10_MECH-TANK3"/>
      <sheetName val="_20_07_10_N_SHIFT_MECH-FAB3"/>
      <sheetName val="_20_07_10_N_SHIFT_MECH-TANK3"/>
      <sheetName val="_20_07_10_RS_&amp;_SECURITY3"/>
      <sheetName val="20_07_10_CIVIL_WET3"/>
      <sheetName val="_20_07_10_CIVIL3"/>
      <sheetName val="_20_07_10_MECH-FAB3"/>
      <sheetName val="_20_07_10_MECH-TANK3"/>
      <sheetName val="_19_07_10_N_SHIFT_MECH-FAB3"/>
      <sheetName val="_19_07_10_N_SHIFT_MECH-TANK3"/>
      <sheetName val="_19_07_10_RS_&amp;_SECURITY3"/>
      <sheetName val="19_07_10_CIVIL_WET3"/>
      <sheetName val="_19_07_10_CIVIL3"/>
      <sheetName val="_19_07_10_MECH-FAB3"/>
      <sheetName val="_19_07_10_MECH-TANK3"/>
      <sheetName val="_18_07_10_N_SHIFT_MECH-FAB3"/>
      <sheetName val="_18_07_10_N_SHIFT_MECH-TANK3"/>
      <sheetName val="_18_07_10_RS_&amp;_SECURITY3"/>
      <sheetName val="18_07_10_CIVIL_WET3"/>
      <sheetName val="_18_07_10_CIVIL3"/>
      <sheetName val="_18_07_10_MECH-FAB3"/>
      <sheetName val="_18_07_10_MECH-TANK3"/>
      <sheetName val="_17_07_10_N_SHIFT_MECH-FAB3"/>
      <sheetName val="_17_07_10_N_SHIFT_MECH-TANK3"/>
      <sheetName val="_17_07_10_RS_&amp;_SECURITY3"/>
      <sheetName val="17_07_10_CIVIL_WET3"/>
      <sheetName val="_17_07_10_CIVIL3"/>
      <sheetName val="_17_07_10_MECH-FAB3"/>
      <sheetName val="_17_07_10_MECH-TANK3"/>
      <sheetName val="_16_07_10_N_SHIFT_MECH-FAB2"/>
      <sheetName val="_16_07_10_N_SHIFT_MECH-TANK2"/>
      <sheetName val="_16_07_10_RS_&amp;_SECURITY2"/>
      <sheetName val="16_07_10_CIVIL_WET2"/>
      <sheetName val="_16_07_10_CIVIL2"/>
      <sheetName val="_16_07_10_MECH-FAB2"/>
      <sheetName val="_16_07_10_MECH-TANK2"/>
      <sheetName val="_15_07_10_N_SHIFT_MECH-FAB2"/>
      <sheetName val="_15_07_10_N_SHIFT_MECH-TANK2"/>
      <sheetName val="_15_07_10_RS_&amp;_SECURITY2"/>
      <sheetName val="15_07_10_CIVIL_WET2"/>
      <sheetName val="_15_07_10_CIVIL2"/>
      <sheetName val="_15_07_10_MECH-FAB2"/>
      <sheetName val="_15_07_10_MECH-TANK2"/>
      <sheetName val="_14_07_10_N_SHIFT_MECH-FAB2"/>
      <sheetName val="_14_07_10_N_SHIFT_MECH-TANK2"/>
      <sheetName val="_14_07_10_RS_&amp;_SECURITY2"/>
      <sheetName val="14_07_10_CIVIL_WET2"/>
      <sheetName val="_14_07_10_CIVIL2"/>
      <sheetName val="_14_07_10_MECH-FAB2"/>
      <sheetName val="_14_07_10_MECH-TANK2"/>
      <sheetName val="_13_07_10_N_SHIFT_MECH-FAB2"/>
      <sheetName val="_13_07_10_N_SHIFT_MECH-TANK2"/>
      <sheetName val="_13_07_10_RS_&amp;_SECURITY2"/>
      <sheetName val="13_07_10_CIVIL_WET2"/>
      <sheetName val="_13_07_10_CIVIL2"/>
      <sheetName val="_13_07_10_MECH-FAB2"/>
      <sheetName val="_13_07_10_MECH-TANK2"/>
      <sheetName val="_12_07_10_N_SHIFT_MECH-FAB2"/>
      <sheetName val="_12_07_10_N_SHIFT_MECH-TANK2"/>
      <sheetName val="_12_07_10_RS_&amp;_SECURITY2"/>
      <sheetName val="12_07_10_CIVIL_WET2"/>
      <sheetName val="_12_07_10_CIVIL2"/>
      <sheetName val="_12_07_10_MECH-FAB2"/>
      <sheetName val="_12_07_10_MECH-TANK2"/>
      <sheetName val="_11_07_10_N_SHIFT_MECH-FAB2"/>
      <sheetName val="_11_07_10_N_SHIFT_MECH-TANK2"/>
      <sheetName val="_11_07_10_RS_&amp;_SECURITY2"/>
      <sheetName val="11_07_10_CIVIL_WET2"/>
      <sheetName val="_11_07_10_CIVIL2"/>
      <sheetName val="_11_07_10_MECH-FAB2"/>
      <sheetName val="_11_07_10_MECH-TANK2"/>
      <sheetName val="_10_07_10_N_SHIFT_MECH-FAB2"/>
      <sheetName val="_10_07_10_N_SHIFT_MECH-TANK2"/>
      <sheetName val="_10_07_10_RS_&amp;_SECURITY2"/>
      <sheetName val="10_07_10_CIVIL_WET2"/>
      <sheetName val="_10_07_10_CIVIL2"/>
      <sheetName val="_10_07_10_MECH-FAB2"/>
      <sheetName val="_10_07_10_MECH-TANK2"/>
      <sheetName val="_09_07_10_N_SHIFT_MECH-FAB2"/>
      <sheetName val="_09_07_10_N_SHIFT_MECH-TANK2"/>
      <sheetName val="_09_07_10_RS_&amp;_SECURITY2"/>
      <sheetName val="09_07_10_CIVIL_WET2"/>
      <sheetName val="_09_07_10_CIVIL2"/>
      <sheetName val="_09_07_10_MECH-FAB2"/>
      <sheetName val="_09_07_10_MECH-TANK2"/>
      <sheetName val="_08_07_10_N_SHIFT_MECH-FAB2"/>
      <sheetName val="_08_07_10_N_SHIFT_MECH-TANK2"/>
      <sheetName val="_08_07_10_RS_&amp;_SECURITY2"/>
      <sheetName val="08_07_10_CIVIL_WET2"/>
      <sheetName val="_08_07_10_CIVIL2"/>
      <sheetName val="_08_07_10_MECH-FAB2"/>
      <sheetName val="_08_07_10_MECH-TANK2"/>
      <sheetName val="_07_07_10_N_SHIFT_MECH-FAB2"/>
      <sheetName val="_07_07_10_N_SHIFT_MECH-TANK2"/>
      <sheetName val="_07_07_10_RS_&amp;_SECURITY2"/>
      <sheetName val="07_07_10_CIVIL_WET2"/>
      <sheetName val="_07_07_10_CIVIL2"/>
      <sheetName val="_07_07_10_MECH-FAB2"/>
      <sheetName val="_07_07_10_MECH-TANK2"/>
      <sheetName val="_06_07_10_N_SHIFT_MECH-FAB2"/>
      <sheetName val="_06_07_10_N_SHIFT_MECH-TANK2"/>
      <sheetName val="_06_07_10_RS_&amp;_SECURITY2"/>
      <sheetName val="06_07_10_CIVIL_WET2"/>
      <sheetName val="_06_07_10_CIVIL2"/>
      <sheetName val="_06_07_10_MECH-FAB2"/>
      <sheetName val="_06_07_10_MECH-TANK2"/>
      <sheetName val="_05_07_10_N_SHIFT_MECH-FAB2"/>
      <sheetName val="_05_07_10_N_SHIFT_MECH-TANK2"/>
      <sheetName val="_05_07_10_RS_&amp;_SECURITY2"/>
      <sheetName val="05_07_10_CIVIL_WET2"/>
      <sheetName val="_05_07_10_CIVIL2"/>
      <sheetName val="_05_07_10_MECH-FAB2"/>
      <sheetName val="_05_07_10_MECH-TANK2"/>
      <sheetName val="_04_07_10_N_SHIFT_MECH-FAB2"/>
      <sheetName val="_04_07_10_N_SHIFT_MECH-TANK2"/>
      <sheetName val="_04_07_10_RS_&amp;_SECURITY2"/>
      <sheetName val="04_07_10_CIVIL_WET2"/>
      <sheetName val="_04_07_10_CIVIL2"/>
      <sheetName val="_04_07_10_MECH-FAB2"/>
      <sheetName val="_04_07_10_MECH-TANK2"/>
      <sheetName val="_03_07_10_N_SHIFT_MECH-FAB2"/>
      <sheetName val="_03_07_10_N_SHIFT_MECH-TANK2"/>
      <sheetName val="_03_07_10_RS_&amp;_SECURITY_2"/>
      <sheetName val="03_07_10_CIVIL_WET_2"/>
      <sheetName val="_03_07_10_CIVIL_2"/>
      <sheetName val="_03_07_10_MECH-FAB_2"/>
      <sheetName val="_03_07_10_MECH-TANK_2"/>
      <sheetName val="_02_07_10_N_SHIFT_MECH-FAB_2"/>
      <sheetName val="_02_07_10_N_SHIFT_MECH-TANK_2"/>
      <sheetName val="_02_07_10_RS_&amp;_SECURITY2"/>
      <sheetName val="02_07_10_CIVIL_WET2"/>
      <sheetName val="_02_07_10_CIVIL2"/>
      <sheetName val="_02_07_10_MECH-FAB2"/>
      <sheetName val="_02_07_10_MECH-TANK2"/>
      <sheetName val="_01_07_10_N_SHIFT_MECH-FAB2"/>
      <sheetName val="_01_07_10_N_SHIFT_MECH-TANK2"/>
      <sheetName val="_01_07_10_RS_&amp;_SECURITY2"/>
      <sheetName val="01_07_10_CIVIL_WET2"/>
      <sheetName val="_01_07_10_CIVIL2"/>
      <sheetName val="_01_07_10_MECH-FAB2"/>
      <sheetName val="_01_07_10_MECH-TANK2"/>
      <sheetName val="_30_06_10_N_SHIFT_MECH-FAB2"/>
      <sheetName val="_30_06_10_N_SHIFT_MECH-TANK2"/>
      <sheetName val="TAX_BILLS3"/>
      <sheetName val="CASH_BILLS3"/>
      <sheetName val="LABOUR_BILLS3"/>
      <sheetName val="puch_order3"/>
      <sheetName val="Sheet1_(2)3"/>
      <sheetName val="BOQ_Direct_selling_cost2"/>
      <sheetName val="22_12_20113"/>
      <sheetName val="scurve_calc_(2)2"/>
      <sheetName val="Direct_cost_shed_A-2_2"/>
      <sheetName val="BOQ_(2)3"/>
      <sheetName val="Meas_-Hotel_Part3"/>
      <sheetName val="Contract_Night_Staff2"/>
      <sheetName val="Contract_Day_Staff2"/>
      <sheetName val="Day_Shift2"/>
      <sheetName val="Night_Shift2"/>
      <sheetName val="St_co_91_5lvl2"/>
      <sheetName val="Civil_Boq2"/>
      <sheetName val="Fee_Rate_Summary2"/>
      <sheetName val="INPUT_SHEET2"/>
      <sheetName val="final_abstract2"/>
      <sheetName val="DI_Rate_Analysis3"/>
      <sheetName val="Economic_RisingMain__Ph-I3"/>
      <sheetName val="Fill_this_out_first___2"/>
      <sheetName val="Meas__Hotel_Part2"/>
      <sheetName val="MN_T_B_2"/>
      <sheetName val="PA-_Consutant_2"/>
      <sheetName val="Ave_wtd_rates2"/>
      <sheetName val="Material_2"/>
      <sheetName val="Labour_&amp;_Plant2"/>
      <sheetName val="Cashflow_projection2"/>
      <sheetName val="Item-_Compact2"/>
      <sheetName val="TBAL9697__group_wise__sdpl2"/>
      <sheetName val="_09_07_10_M顅ᎆ뤀ᨇ԰?缀?2"/>
      <sheetName val="Sales_&amp;_Prod2"/>
      <sheetName val="Staff_Acco_2"/>
      <sheetName val="IO_List2"/>
      <sheetName val="3cd_Annexure2"/>
      <sheetName val="Fin__Assumpt__-_Sensitivities2"/>
      <sheetName val="Bill_12"/>
      <sheetName val="Bill_22"/>
      <sheetName val="Bill_32"/>
      <sheetName val="Bill_42"/>
      <sheetName val="Bill_52"/>
      <sheetName val="Bill_62"/>
      <sheetName val="Bill_72"/>
      <sheetName val="Labour_productivity2"/>
      <sheetName val="Civil_Works2"/>
      <sheetName val="SP_Break_Up2"/>
      <sheetName val="INDIGINEOUS_ITEMS_2"/>
      <sheetName val="Cost_Index2"/>
      <sheetName val="_09_07_10_M顅ᎆ뤀ᨇ԰2"/>
      <sheetName val="_09_07_10_M顅ᎆ뤀ᨇ԰_缀_2"/>
      <sheetName val="cash_in_flow_Summary_JV_2"/>
      <sheetName val="water_prop_2"/>
      <sheetName val="GR_slab-reinft2"/>
      <sheetName val="Prelims_Breakup3"/>
      <sheetName val="1_Civil-RA2"/>
      <sheetName val="F20_Risk_Analysis2"/>
      <sheetName val="Change_Order_Log2"/>
      <sheetName val="2000_MOR2"/>
      <sheetName val="Structure_Bills_Qty2"/>
      <sheetName val="Rate_analysis-_BOQ_1_2"/>
      <sheetName val="Project_Details__2"/>
      <sheetName val="Driveway_Beams2"/>
      <sheetName val="Eqpmnt_Plng2"/>
      <sheetName val="LABOUR_RATE2"/>
      <sheetName val="Material_Rate2"/>
      <sheetName val="Switch_V162"/>
      <sheetName val="Assumption_Inputs2"/>
      <sheetName val="Debits_as_on_12_04_081"/>
      <sheetName val="Cat_A_Change_Control2"/>
      <sheetName val="Rate_Analysis2"/>
      <sheetName val="Phase_12"/>
      <sheetName val="Pacakges_split2"/>
      <sheetName val="AutoOpen_Stub_Data2"/>
      <sheetName val="T-P1,_FINISHES_WORKING_2"/>
      <sheetName val="Assumption_&amp;_Exclusion2"/>
      <sheetName val="DEINKING(ANNEX_1)2"/>
      <sheetName val="External_Doors2"/>
      <sheetName val="Theo_Cons-June'101"/>
      <sheetName val="Invoice_Tracker1"/>
      <sheetName val="Income_Statement1"/>
      <sheetName val="STAFFSCHED_1"/>
      <sheetName val="Data_Sheet1"/>
      <sheetName val="India_F&amp;S_Template1"/>
      <sheetName val="_bus_bay1"/>
      <sheetName val="doq_41"/>
      <sheetName val="doq_21"/>
      <sheetName val="Grade_Slab_-12"/>
      <sheetName val="Grade_Slab_-22"/>
      <sheetName val="Grade_slab-32"/>
      <sheetName val="Grade_slab_-42"/>
      <sheetName val="Grade_slab_-52"/>
      <sheetName val="Grade_slab_-62"/>
      <sheetName val="Factor_Sheet2"/>
      <sheetName val="11B_1"/>
      <sheetName val="ACAD_Finishes1"/>
      <sheetName val="Site_Details1"/>
      <sheetName val="Site_Area_Statement1"/>
      <sheetName val="Summary_WG1"/>
      <sheetName val="BOQ_LT1"/>
      <sheetName val="14_07_10_CIVIL_W [1"/>
      <sheetName val="Deduction_of_assets1"/>
      <sheetName val="AFAS_1"/>
      <sheetName val="RDS_&amp;_WLD1"/>
      <sheetName val="PA_System1"/>
      <sheetName val="Server_&amp;_PAC_Room1"/>
      <sheetName val="HVAC_BOQ1"/>
      <sheetName val="VF_Full_Recon1"/>
      <sheetName val="PITP3_COPY1"/>
      <sheetName val="Meas_1"/>
      <sheetName val="Top_Sheet1"/>
      <sheetName val="Col_NUM1"/>
      <sheetName val="COLUMN_RC_1"/>
      <sheetName val="STILT_Floor_Slab_NUM1"/>
      <sheetName val="First_Floor_Slab_RC1"/>
      <sheetName val="FIRST_FLOOR_SLAB_WT_SUMMARY1"/>
      <sheetName val="Stilt_Floor_Beam_NUM1"/>
      <sheetName val="STILT_BEAM_NUM1"/>
      <sheetName val="STILT_BEAM_RC1"/>
      <sheetName val="Stilt_wall_Num1"/>
      <sheetName val="STILT_WALL_RC1"/>
      <sheetName val="Z-DETAILS_ABOVE_RAFT_UPTO_+0_01"/>
      <sheetName val="Z-DETAILS_ABOVE_RAFT_UPTO_+_(21"/>
      <sheetName val="TOTAL_CHECK1"/>
      <sheetName val="TYP___wall_Num1"/>
      <sheetName val="Z-DETAILS_TYP__+2_85_TO_+8_851"/>
      <sheetName val="Cost_Basis1"/>
      <sheetName val="BLOCK-A_(MEA_SHEET)1"/>
      <sheetName val="Expenses_Actual_Vs__Budgeted1"/>
      <sheetName val="Col_up_to_plinth1"/>
      <sheetName val="MASTER_RATE_ANALYSIS1"/>
      <sheetName val="Load_Details(B2)1"/>
      <sheetName val="Works_-_Quote_Sheet1"/>
      <sheetName val="Civil-BOQ"/>
      <sheetName val="Elec-BOQ"/>
      <sheetName val="Plumb-BOQ"/>
      <sheetName val="Lifts &amp; Escal-BOQ"/>
      <sheetName val="FIRE BOQ"/>
      <sheetName val="Costcal"/>
      <sheetName val="Fin. Assumpt. - SensitivitieH"/>
      <sheetName val="공사비 내역 (가)"/>
      <sheetName val="CIF COST ITEM"/>
      <sheetName val="C-12"/>
      <sheetName val="Fin. Assumpt. - Sensitivitie"/>
      <sheetName val="xxxxxx"/>
      <sheetName val="results"/>
      <sheetName val="Frango Work sheet"/>
      <sheetName val="personnel"/>
      <sheetName val="Bs"/>
      <sheetName val="Group"/>
      <sheetName val="TCMO (2)"/>
      <sheetName val="TCMO"/>
      <sheetName val="FC2"/>
      <sheetName val="Advance tax"/>
      <sheetName val="DeprYTD"/>
      <sheetName val="Cashflow "/>
      <sheetName val="Variance"/>
      <sheetName val="Bud99"/>
      <sheetName val="ITCOMP"/>
      <sheetName val="ITDEP"/>
      <sheetName val="ITDEP revised"/>
      <sheetName val="Deferred tax"/>
      <sheetName val="GRP"/>
      <sheetName val="Bud2000"/>
      <sheetName val="FD"/>
      <sheetName val="TB"/>
      <sheetName val="grp "/>
      <sheetName val="Debtors Ageing "/>
      <sheetName val="fasch"/>
      <sheetName val="notes"/>
      <sheetName val="part-IV"/>
      <sheetName val="BS-203"/>
      <sheetName val="7 Other Costs"/>
      <sheetName val="Vind - BtB"/>
      <sheetName val="Codes"/>
      <sheetName val="LEVEL SHEET"/>
      <sheetName val="CPIPE2"/>
      <sheetName val="BLK2"/>
      <sheetName val="BLK3"/>
      <sheetName val="E &amp; R"/>
      <sheetName val="radar"/>
      <sheetName val="UG"/>
      <sheetName val="월선수금"/>
      <sheetName val="Material&amp;equipment"/>
      <sheetName val="_ ¢&amp;ú5#"/>
      <sheetName val="_ ¢&amp;???ú5#???????"/>
      <sheetName val="PROCTOR"/>
      <sheetName val="precast RC element"/>
      <sheetName val="foot-slab reinft"/>
      <sheetName val="WORK TABLE"/>
      <sheetName val="basdat"/>
      <sheetName val="maing1"/>
      <sheetName val="SOR"/>
      <sheetName val="General Input"/>
      <sheetName val="d-safe_specs"/>
      <sheetName val="08_07_10헾】"/>
      <sheetName val="08_07_10헾】??ꮸ⽚"/>
      <sheetName val="08_07_10헾】??丵⼽"/>
      <sheetName val="08_07_10헾】????癠'"/>
      <sheetName val="Blr_hire"/>
      <sheetName val="Miscellan%ouscivil"/>
      <sheetName val="PRECAST_lig(tconc_II"/>
      <sheetName val="08_07_10헾】??헾⽀"/>
      <sheetName val="Quote_Sheet"/>
      <sheetName val="__¢&amp;"/>
      <sheetName val="__¢&amp;___ú5#_______"/>
      <sheetName val="08_07_10헾】??헾⾑"/>
      <sheetName val="Misc__Data"/>
      <sheetName val="Intro_"/>
      <sheetName val="Gate_2"/>
      <sheetName val="Name_List"/>
      <sheetName val="Project_Ignite"/>
      <sheetName val="Customize_Your_Invoice"/>
      <sheetName val="08_07_10헾】??壀$夌$"/>
      <sheetName val="Eqpmnt Pln"/>
      <sheetName val="Eqpmnt PlnH"/>
      <sheetName val="Eqpmnt PlnÄ"/>
      <sheetName val="_22_07_10_MECH-FþÕ"/>
      <sheetName val="08.07.10헾】_x0005_??헾　_x0005_"/>
      <sheetName val="08.07.10헾】_x0005_??苈ô헾⼤"/>
      <sheetName val="Deprec."/>
      <sheetName val="RA BILL - 1"/>
      <sheetName val="Tax Inv"/>
      <sheetName val="Tax Inv (Client)"/>
      <sheetName val="RMG_-ABS"/>
      <sheetName val="T_P_-ABS"/>
      <sheetName val="T_P_-MB"/>
      <sheetName val="E_P_R-ABS"/>
      <sheetName val="E__R-MB"/>
      <sheetName val="Bldg_6-ABS"/>
      <sheetName val="Bldg_6-MB"/>
      <sheetName val="Kz_Grid_Press_foundation_ABS"/>
      <sheetName val="Kz_Grid_Press_foundation_meas"/>
      <sheetName val="600-1200T__ABS"/>
      <sheetName val="600-1200T_Meas"/>
      <sheetName val="BSR-II_ABS"/>
      <sheetName val="BSR-II_meas"/>
      <sheetName val="Misc_ABS"/>
      <sheetName val="Misc_MB"/>
      <sheetName val="This_Bill"/>
      <sheetName val="Upto_Previous"/>
      <sheetName val="Up_to_date"/>
      <sheetName val="Grand_Abstract"/>
      <sheetName val="Blank_MB"/>
      <sheetName val="cement_summary"/>
      <sheetName val="Reinforcement_Steel"/>
      <sheetName val="P-I_CEMENT_RECONCILIATION_"/>
      <sheetName val="Ra-38_area_wise_summary"/>
      <sheetName val="P-II_Cement_Reconciliation"/>
      <sheetName val="Ra-16_P-II"/>
      <sheetName val="RA_16-_GH"/>
      <sheetName val="RCC,Ret__Wall"/>
      <sheetName val="E_&amp;_R"/>
      <sheetName val="beam-reinft-machine_rm"/>
      <sheetName val="Cash_Flow_Input_Data_ISC"/>
      <sheetName val="Fin__Assumpt__-_SensitivitieH"/>
      <sheetName val="PRECAST_lightconc-II7"/>
      <sheetName val="Cleaning_&amp;_Grubbing7"/>
      <sheetName val="PRECAST_lightconc_II7"/>
      <sheetName val="College_Details7"/>
      <sheetName val="Personal_7"/>
      <sheetName val="jidal_dam7"/>
      <sheetName val="fran_temp7"/>
      <sheetName val="kona_swit7"/>
      <sheetName val="template_(8)7"/>
      <sheetName val="template_(9)7"/>
      <sheetName val="OVER_HEADS7"/>
      <sheetName val="Cover_Sheet7"/>
      <sheetName val="BOQ_REV_A7"/>
      <sheetName val="PTB_(IO)7"/>
      <sheetName val="BMS_7"/>
      <sheetName val="SPT_vs_PHI7"/>
      <sheetName val="TBAL9697_-group_wise__sdpl7"/>
      <sheetName val="Quantity_Schedule6"/>
      <sheetName val="Revenue__Schedule_6"/>
      <sheetName val="Balance_works_-_Direct_Cost6"/>
      <sheetName val="Balance_works_-_Indirect_Cost6"/>
      <sheetName val="Fund_Plan6"/>
      <sheetName val="Bill_of_Resources6"/>
      <sheetName val="SITE_OVERHEADS5"/>
      <sheetName val="labour_coeff5"/>
      <sheetName val="Expenditure_plan5"/>
      <sheetName val="ORDER_BOOKING5"/>
      <sheetName val="Site_Dev_BOQ5"/>
      <sheetName val="beam-reinft-IIInd_floor5"/>
      <sheetName val="M-Book_for_Conc5"/>
      <sheetName val="M-Book_for_FW5"/>
      <sheetName val="Costing_Upto_Mar'11_(2)5"/>
      <sheetName val="Tender_Summary5"/>
      <sheetName val="TAX_BILLS5"/>
      <sheetName val="CASH_BILLS5"/>
      <sheetName val="LABOUR_BILLS5"/>
      <sheetName val="puch_order5"/>
      <sheetName val="Sheet1_(2)5"/>
      <sheetName val="Boq_Block_A5"/>
      <sheetName val="_24_07_10_RS_&amp;_SECURITY5"/>
      <sheetName val="24_07_10_CIVIL_WET5"/>
      <sheetName val="_24_07_10_CIVIL5"/>
      <sheetName val="_24_07_10_MECH-FAB5"/>
      <sheetName val="_24_07_10_MECH-TANK5"/>
      <sheetName val="_23_07_10_N_SHIFT_MECH-FAB5"/>
      <sheetName val="_23_07_10_N_SHIFT_MECH-TANK5"/>
      <sheetName val="_23_07_10_RS_&amp;_SECURITY5"/>
      <sheetName val="23_07_10_CIVIL_WET5"/>
      <sheetName val="_23_07_10_CIVIL5"/>
      <sheetName val="_23_07_10_MECH-FAB5"/>
      <sheetName val="_23_07_10_MECH-TANK5"/>
      <sheetName val="_22_07_10_N_SHIFT_MECH-FAB5"/>
      <sheetName val="_22_07_10_N_SHIFT_MECH-TANK5"/>
      <sheetName val="_22_07_10_RS_&amp;_SECURITY5"/>
      <sheetName val="22_07_10_CIVIL_WET5"/>
      <sheetName val="_22_07_10_CIVIL5"/>
      <sheetName val="_22_07_10_MECH-FAB5"/>
      <sheetName val="_22_07_10_MECH-TANK5"/>
      <sheetName val="_21_07_10_N_SHIFT_MECH-FAB5"/>
      <sheetName val="_21_07_10_N_SHIFT_MECH-TANK5"/>
      <sheetName val="_21_07_10_RS_&amp;_SECURITY5"/>
      <sheetName val="21_07_10_CIVIL_WET5"/>
      <sheetName val="_21_07_10_CIVIL5"/>
      <sheetName val="_21_07_10_MECH-FAB5"/>
      <sheetName val="_21_07_10_MECH-TANK5"/>
      <sheetName val="_20_07_10_N_SHIFT_MECH-FAB5"/>
      <sheetName val="_20_07_10_N_SHIFT_MECH-TANK5"/>
      <sheetName val="_20_07_10_RS_&amp;_SECURITY5"/>
      <sheetName val="20_07_10_CIVIL_WET5"/>
      <sheetName val="_20_07_10_CIVIL5"/>
      <sheetName val="_20_07_10_MECH-FAB5"/>
      <sheetName val="_20_07_10_MECH-TANK5"/>
      <sheetName val="_19_07_10_N_SHIFT_MECH-FAB5"/>
      <sheetName val="_19_07_10_N_SHIFT_MECH-TANK5"/>
      <sheetName val="_19_07_10_RS_&amp;_SECURITY5"/>
      <sheetName val="19_07_10_CIVIL_WET5"/>
      <sheetName val="_19_07_10_CIVIL5"/>
      <sheetName val="_19_07_10_MECH-FAB5"/>
      <sheetName val="_19_07_10_MECH-TANK5"/>
      <sheetName val="_18_07_10_N_SHIFT_MECH-FAB5"/>
      <sheetName val="_18_07_10_N_SHIFT_MECH-TANK5"/>
      <sheetName val="_18_07_10_RS_&amp;_SECURITY5"/>
      <sheetName val="18_07_10_CIVIL_WET5"/>
      <sheetName val="_18_07_10_CIVIL5"/>
      <sheetName val="_18_07_10_MECH-FAB5"/>
      <sheetName val="_18_07_10_MECH-TANK5"/>
      <sheetName val="_17_07_10_N_SHIFT_MECH-FAB5"/>
      <sheetName val="_17_07_10_N_SHIFT_MECH-TANK5"/>
      <sheetName val="_17_07_10_RS_&amp;_SECURITY5"/>
      <sheetName val="17_07_10_CIVIL_WET5"/>
      <sheetName val="_17_07_10_CIVIL5"/>
      <sheetName val="_17_07_10_MECH-FAB5"/>
      <sheetName val="_17_07_10_MECH-TANK5"/>
      <sheetName val="_16_07_10_N_SHIFT_MECH-FAB4"/>
      <sheetName val="_16_07_10_N_SHIFT_MECH-TANK4"/>
      <sheetName val="_16_07_10_RS_&amp;_SECURITY4"/>
      <sheetName val="16_07_10_CIVIL_WET4"/>
      <sheetName val="_16_07_10_CIVIL4"/>
      <sheetName val="_16_07_10_MECH-FAB4"/>
      <sheetName val="_16_07_10_MECH-TANK4"/>
      <sheetName val="_15_07_10_N_SHIFT_MECH-FAB4"/>
      <sheetName val="_15_07_10_N_SHIFT_MECH-TANK4"/>
      <sheetName val="_15_07_10_RS_&amp;_SECURITY4"/>
      <sheetName val="15_07_10_CIVIL_WET4"/>
      <sheetName val="_15_07_10_CIVIL4"/>
      <sheetName val="_15_07_10_MECH-FAB4"/>
      <sheetName val="_15_07_10_MECH-TANK4"/>
      <sheetName val="_14_07_10_N_SHIFT_MECH-FAB4"/>
      <sheetName val="_14_07_10_N_SHIFT_MECH-TANK4"/>
      <sheetName val="_14_07_10_RS_&amp;_SECURITY4"/>
      <sheetName val="14_07_10_CIVIL_WET4"/>
      <sheetName val="_14_07_10_CIVIL4"/>
      <sheetName val="_14_07_10_MECH-FAB4"/>
      <sheetName val="_14_07_10_MECH-TANK4"/>
      <sheetName val="_13_07_10_N_SHIFT_MECH-FAB4"/>
      <sheetName val="_13_07_10_N_SHIFT_MECH-TANK4"/>
      <sheetName val="_13_07_10_RS_&amp;_SECURITY4"/>
      <sheetName val="13_07_10_CIVIL_WET4"/>
      <sheetName val="_13_07_10_CIVIL4"/>
      <sheetName val="_13_07_10_MECH-FAB4"/>
      <sheetName val="_13_07_10_MECH-TANK4"/>
      <sheetName val="_12_07_10_N_SHIFT_MECH-FAB4"/>
      <sheetName val="_12_07_10_N_SHIFT_MECH-TANK4"/>
      <sheetName val="_12_07_10_RS_&amp;_SECURITY4"/>
      <sheetName val="12_07_10_CIVIL_WET4"/>
      <sheetName val="_12_07_10_CIVIL4"/>
      <sheetName val="_12_07_10_MECH-FAB4"/>
      <sheetName val="_12_07_10_MECH-TANK4"/>
      <sheetName val="_11_07_10_N_SHIFT_MECH-FAB4"/>
      <sheetName val="_11_07_10_N_SHIFT_MECH-TANK4"/>
      <sheetName val="_11_07_10_RS_&amp;_SECURITY4"/>
      <sheetName val="11_07_10_CIVIL_WET4"/>
      <sheetName val="_11_07_10_CIVIL4"/>
      <sheetName val="_11_07_10_MECH-FAB4"/>
      <sheetName val="_11_07_10_MECH-TANK4"/>
      <sheetName val="_10_07_10_N_SHIFT_MECH-FAB4"/>
      <sheetName val="_10_07_10_N_SHIFT_MECH-TANK4"/>
      <sheetName val="_10_07_10_RS_&amp;_SECURITY4"/>
      <sheetName val="10_07_10_CIVIL_WET4"/>
      <sheetName val="_10_07_10_CIVIL4"/>
      <sheetName val="_10_07_10_MECH-FAB4"/>
      <sheetName val="_10_07_10_MECH-TANK4"/>
      <sheetName val="_09_07_10_N_SHIFT_MECH-FAB4"/>
      <sheetName val="_09_07_10_N_SHIFT_MECH-TANK4"/>
      <sheetName val="_09_07_10_RS_&amp;_SECURITY4"/>
      <sheetName val="09_07_10_CIVIL_WET4"/>
      <sheetName val="_09_07_10_CIVIL4"/>
      <sheetName val="_09_07_10_MECH-FAB4"/>
      <sheetName val="_09_07_10_MECH-TANK4"/>
      <sheetName val="_08_07_10_N_SHIFT_MECH-FAB4"/>
      <sheetName val="_08_07_10_N_SHIFT_MECH-TANK4"/>
      <sheetName val="_08_07_10_RS_&amp;_SECURITY4"/>
      <sheetName val="08_07_10_CIVIL_WET4"/>
      <sheetName val="_08_07_10_CIVIL4"/>
      <sheetName val="_08_07_10_MECH-FAB4"/>
      <sheetName val="_08_07_10_MECH-TANK4"/>
      <sheetName val="_07_07_10_N_SHIFT_MECH-FAB4"/>
      <sheetName val="_07_07_10_N_SHIFT_MECH-TANK4"/>
      <sheetName val="_07_07_10_RS_&amp;_SECURITY4"/>
      <sheetName val="07_07_10_CIVIL_WET4"/>
      <sheetName val="_07_07_10_CIVIL4"/>
      <sheetName val="_07_07_10_MECH-FAB4"/>
      <sheetName val="_07_07_10_MECH-TANK4"/>
      <sheetName val="_06_07_10_N_SHIFT_MECH-FAB4"/>
      <sheetName val="_06_07_10_N_SHIFT_MECH-TANK4"/>
      <sheetName val="_06_07_10_RS_&amp;_SECURITY4"/>
      <sheetName val="06_07_10_CIVIL_WET4"/>
      <sheetName val="_06_07_10_CIVIL4"/>
      <sheetName val="_06_07_10_MECH-FAB4"/>
      <sheetName val="_06_07_10_MECH-TANK4"/>
      <sheetName val="_05_07_10_N_SHIFT_MECH-FAB4"/>
      <sheetName val="_05_07_10_N_SHIFT_MECH-TANK4"/>
      <sheetName val="_05_07_10_RS_&amp;_SECURITY4"/>
      <sheetName val="05_07_10_CIVIL_WET4"/>
      <sheetName val="_05_07_10_CIVIL4"/>
      <sheetName val="_05_07_10_MECH-FAB4"/>
      <sheetName val="_05_07_10_MECH-TANK4"/>
      <sheetName val="_04_07_10_N_SHIFT_MECH-FAB4"/>
      <sheetName val="_04_07_10_N_SHIFT_MECH-TANK4"/>
      <sheetName val="_04_07_10_RS_&amp;_SECURITY4"/>
      <sheetName val="04_07_10_CIVIL_WET4"/>
      <sheetName val="_04_07_10_CIVIL4"/>
      <sheetName val="_04_07_10_MECH-FAB4"/>
      <sheetName val="_04_07_10_MECH-TANK4"/>
      <sheetName val="_03_07_10_N_SHIFT_MECH-FAB4"/>
      <sheetName val="_03_07_10_N_SHIFT_MECH-TANK4"/>
      <sheetName val="_03_07_10_RS_&amp;_SECURITY_4"/>
      <sheetName val="03_07_10_CIVIL_WET_4"/>
      <sheetName val="_03_07_10_CIVIL_4"/>
      <sheetName val="_03_07_10_MECH-FAB_4"/>
      <sheetName val="_03_07_10_MECH-TANK_4"/>
      <sheetName val="_02_07_10_N_SHIFT_MECH-FAB_4"/>
      <sheetName val="_02_07_10_N_SHIFT_MECH-TANK_4"/>
      <sheetName val="_02_07_10_RS_&amp;_SECURITY4"/>
      <sheetName val="02_07_10_CIVIL_WET4"/>
      <sheetName val="_02_07_10_CIVIL4"/>
      <sheetName val="_02_07_10_MECH-FAB4"/>
      <sheetName val="_02_07_10_MECH-TANK4"/>
      <sheetName val="_01_07_10_N_SHIFT_MECH-FAB4"/>
      <sheetName val="_01_07_10_N_SHIFT_MECH-TANK4"/>
      <sheetName val="_01_07_10_RS_&amp;_SECURITY4"/>
      <sheetName val="01_07_10_CIVIL_WET4"/>
      <sheetName val="_01_07_10_CIVIL4"/>
      <sheetName val="_01_07_10_MECH-FAB4"/>
      <sheetName val="_01_07_10_MECH-TANK4"/>
      <sheetName val="_30_06_10_N_SHIFT_MECH-FAB4"/>
      <sheetName val="_30_06_10_N_SHIFT_MECH-TANK4"/>
      <sheetName val="scurve_calc_(2)4"/>
      <sheetName val="Meas_-Hotel_Part5"/>
      <sheetName val="BOQ_Direct_selling_cost4"/>
      <sheetName val="Direct_cost_shed_A-2_4"/>
      <sheetName val="Contract_Night_Staff4"/>
      <sheetName val="Contract_Day_Staff4"/>
      <sheetName val="Day_Shift4"/>
      <sheetName val="Night_Shift4"/>
      <sheetName val="Ave_wtd_rates4"/>
      <sheetName val="Material_4"/>
      <sheetName val="Labour_&amp;_Plant4"/>
      <sheetName val="22_12_20115"/>
      <sheetName val="BOQ_(2)5"/>
      <sheetName val="Cashflow_projection4"/>
      <sheetName val="PA-_Consutant_4"/>
      <sheetName val="Civil_Boq4"/>
      <sheetName val="Fee_Rate_Summary4"/>
      <sheetName val="Item-_Compact4"/>
      <sheetName val="final_abstract4"/>
      <sheetName val="TBAL9697__group_wise__sdpl4"/>
      <sheetName val="St_co_91_5lvl4"/>
      <sheetName val="Civil_Works4"/>
      <sheetName val="IO_List4"/>
      <sheetName val="Fill_this_out_first___4"/>
      <sheetName val="Meas__Hotel_Part4"/>
      <sheetName val="INPUT_SHEET4"/>
      <sheetName val="DI_Rate_Analysis5"/>
      <sheetName val="Economic_RisingMain__Ph-I5"/>
      <sheetName val="SP_Break_Up4"/>
      <sheetName val="Labour_productivity4"/>
      <sheetName val="_09_07_10_M顅ᎆ뤀ᨇ԰?缀?4"/>
      <sheetName val="Sales_&amp;_Prod4"/>
      <sheetName val="Cost_Index4"/>
      <sheetName val="cash_in_flow_Summary_JV_4"/>
      <sheetName val="water_prop_4"/>
      <sheetName val="GR_slab-reinft4"/>
      <sheetName val="Staff_Acco_4"/>
      <sheetName val="Rate_analysis-_BOQ_1_4"/>
      <sheetName val="MN_T_B_4"/>
      <sheetName val="Project_Details__4"/>
      <sheetName val="F20_Risk_Analysis4"/>
      <sheetName val="Change_Order_Log4"/>
      <sheetName val="2000_MOR4"/>
      <sheetName val="Driveway_Beams4"/>
      <sheetName val="Structure_Bills_Qty4"/>
      <sheetName val="Prelims_Breakup5"/>
      <sheetName val="INDIGINEOUS_ITEMS_4"/>
      <sheetName val="3cd_Annexure4"/>
      <sheetName val="Rate_Analysis4"/>
      <sheetName val="Fin__Assumpt__-_Sensitivities4"/>
      <sheetName val="Bill_14"/>
      <sheetName val="Bill_24"/>
      <sheetName val="Bill_34"/>
      <sheetName val="Bill_44"/>
      <sheetName val="Bill_54"/>
      <sheetName val="Bill_64"/>
      <sheetName val="Bill_74"/>
      <sheetName val="_09_07_10_M顅ᎆ뤀ᨇ԰4"/>
      <sheetName val="_09_07_10_M顅ᎆ뤀ᨇ԰_缀_4"/>
      <sheetName val="1_Civil-RA4"/>
      <sheetName val="Assumption_Inputs4"/>
      <sheetName val="Phase_14"/>
      <sheetName val="Pacakges_split4"/>
      <sheetName val="DEINKING(ANNEX_1)4"/>
      <sheetName val="AutoOpen_Stub_Data4"/>
      <sheetName val="Eqpmnt_Plng4"/>
      <sheetName val="Debits_as_on_12_04_083"/>
      <sheetName val="Data_Sheet3"/>
      <sheetName val="T-P1,_FINISHES_WORKING_4"/>
      <sheetName val="Assumption_&amp;_Exclusion4"/>
      <sheetName val="External_Doors4"/>
      <sheetName val="STAFFSCHED_3"/>
      <sheetName val="LABOUR_RATE4"/>
      <sheetName val="Material_Rate4"/>
      <sheetName val="Switch_V164"/>
      <sheetName val="India_F&amp;S_Template3"/>
      <sheetName val="_bus_bay3"/>
      <sheetName val="doq_43"/>
      <sheetName val="doq_23"/>
      <sheetName val="Grade_Slab_-14"/>
      <sheetName val="Grade_Slab_-24"/>
      <sheetName val="Grade_slab-34"/>
      <sheetName val="Grade_slab_-44"/>
      <sheetName val="Grade_slab_-54"/>
      <sheetName val="Grade_slab_-64"/>
      <sheetName val="Cat_A_Change_Control4"/>
      <sheetName val="Factor_Sheet4"/>
      <sheetName val="Theo_Cons-June'103"/>
      <sheetName val="11B_3"/>
      <sheetName val="ACAD_Finishes3"/>
      <sheetName val="Site_Details3"/>
      <sheetName val="Site_Area_Statement3"/>
      <sheetName val="Summary_WG3"/>
      <sheetName val="BOQ_LT3"/>
      <sheetName val="14_07_10_CIVIL_W [3"/>
      <sheetName val="AFAS_3"/>
      <sheetName val="RDS_&amp;_WLD3"/>
      <sheetName val="PA_System3"/>
      <sheetName val="Server_&amp;_PAC_Room3"/>
      <sheetName val="HVAC_BOQ3"/>
      <sheetName val="Invoice_Tracker3"/>
      <sheetName val="Income_Statement3"/>
      <sheetName val="Load_Details(B2)3"/>
      <sheetName val="Works_-_Quote_Sheet3"/>
      <sheetName val="BLOCK-A_(MEA_SHEET)3"/>
      <sheetName val="Cost_Basis2"/>
      <sheetName val="Top_Sheet3"/>
      <sheetName val="Col_NUM3"/>
      <sheetName val="COLUMN_RC_3"/>
      <sheetName val="STILT_Floor_Slab_NUM3"/>
      <sheetName val="First_Floor_Slab_RC3"/>
      <sheetName val="FIRST_FLOOR_SLAB_WT_SUMMARY3"/>
      <sheetName val="Stilt_Floor_Beam_NUM3"/>
      <sheetName val="STILT_BEAM_NUM3"/>
      <sheetName val="STILT_BEAM_RC3"/>
      <sheetName val="Stilt_wall_Num3"/>
      <sheetName val="STILT_WALL_RC3"/>
      <sheetName val="Z-DETAILS_ABOVE_RAFT_UPTO_+0_03"/>
      <sheetName val="Z-DETAILS_ABOVE_RAFT_UPTO_+_(23"/>
      <sheetName val="TOTAL_CHECK3"/>
      <sheetName val="TYP___wall_Num3"/>
      <sheetName val="Z-DETAILS_TYP__+2_85_TO_+8_853"/>
      <sheetName val="d-safe_specs2"/>
      <sheetName val="Deduction_of_assets2"/>
      <sheetName val="Blr_hire2"/>
      <sheetName val="PRECAST_lig(tconc_II2"/>
      <sheetName val="VF_Full_Recon2"/>
      <sheetName val="PITP3_COPY2"/>
      <sheetName val="Meas_2"/>
      <sheetName val="Expenses_Actual_Vs__Budgeted2"/>
      <sheetName val="Col_up_to_plinth2"/>
      <sheetName val="MASTER_RATE_ANALYSIS2"/>
      <sheetName val="RMG_-ABS2"/>
      <sheetName val="T_P_-ABS2"/>
      <sheetName val="T_P_-MB2"/>
      <sheetName val="E_P_R-ABS2"/>
      <sheetName val="E__R-MB2"/>
      <sheetName val="Bldg_6-ABS2"/>
      <sheetName val="Bldg_6-MB2"/>
      <sheetName val="Kz_Grid_Press_foundation_ABS2"/>
      <sheetName val="Kz_Grid_Press_foundation_meas2"/>
      <sheetName val="600-1200T__ABS2"/>
      <sheetName val="600-1200T_Meas2"/>
      <sheetName val="BSR-II_ABS2"/>
      <sheetName val="BSR-II_meas2"/>
      <sheetName val="Misc_ABS2"/>
      <sheetName val="Misc_MB2"/>
      <sheetName val="This_Bill2"/>
      <sheetName val="Upto_Previous2"/>
      <sheetName val="Up_to_date2"/>
      <sheetName val="Grand_Abstract2"/>
      <sheetName val="Blank_MB2"/>
      <sheetName val="cement_summary2"/>
      <sheetName val="Reinforcement_Steel2"/>
      <sheetName val="P-I_CEMENT_RECONCILIATION_2"/>
      <sheetName val="Ra-38_area_wise_summary2"/>
      <sheetName val="P-II_Cement_Reconciliation2"/>
      <sheetName val="Ra-16_P-II2"/>
      <sheetName val="RA_16-_GH2"/>
      <sheetName val="Quote_Sheet2"/>
      <sheetName val="RCC,Ret__Wall2"/>
      <sheetName val="Name_List2"/>
      <sheetName val="Intro_2"/>
      <sheetName val="Gate_22"/>
      <sheetName val="Project_Ignite2"/>
      <sheetName val="E_&amp;_R2"/>
      <sheetName val="Customize_Your_Invoice2"/>
      <sheetName val="Misc__Data2"/>
      <sheetName val="beam-reinft-machine_rm2"/>
      <sheetName val="Cash_Flow_Input_Data_ISC2"/>
      <sheetName val="Fin__Assumpt__-_SensitivitieH2"/>
      <sheetName val="PRECAST_lightconc-II6"/>
      <sheetName val="Cleaning_&amp;_Grubbing6"/>
      <sheetName val="PRECAST_lightconc_II6"/>
      <sheetName val="College_Details6"/>
      <sheetName val="Personal_6"/>
      <sheetName val="jidal_dam6"/>
      <sheetName val="fran_temp6"/>
      <sheetName val="kona_swit6"/>
      <sheetName val="template_(8)6"/>
      <sheetName val="template_(9)6"/>
      <sheetName val="OVER_HEADS6"/>
      <sheetName val="Cover_Sheet6"/>
      <sheetName val="BOQ_REV_A6"/>
      <sheetName val="PTB_(IO)6"/>
      <sheetName val="BMS_6"/>
      <sheetName val="SPT_vs_PHI6"/>
      <sheetName val="TBAL9697_-group_wise__sdpl6"/>
      <sheetName val="Quantity_Schedule5"/>
      <sheetName val="Revenue__Schedule_5"/>
      <sheetName val="Balance_works_-_Direct_Cost5"/>
      <sheetName val="Balance_works_-_Indirect_Cost5"/>
      <sheetName val="Fund_Plan5"/>
      <sheetName val="Bill_of_Resources5"/>
      <sheetName val="SITE_OVERHEADS4"/>
      <sheetName val="labour_coeff4"/>
      <sheetName val="Expenditure_plan4"/>
      <sheetName val="ORDER_BOOKING4"/>
      <sheetName val="Site_Dev_BOQ4"/>
      <sheetName val="beam-reinft-IIInd_floor4"/>
      <sheetName val="M-Book_for_Conc4"/>
      <sheetName val="M-Book_for_FW4"/>
      <sheetName val="Costing_Upto_Mar'11_(2)4"/>
      <sheetName val="Tender_Summary4"/>
      <sheetName val="TAX_BILLS4"/>
      <sheetName val="CASH_BILLS4"/>
      <sheetName val="LABOUR_BILLS4"/>
      <sheetName val="puch_order4"/>
      <sheetName val="Sheet1_(2)4"/>
      <sheetName val="Boq_Block_A4"/>
      <sheetName val="_24_07_10_RS_&amp;_SECURITY4"/>
      <sheetName val="24_07_10_CIVIL_WET4"/>
      <sheetName val="_24_07_10_CIVIL4"/>
      <sheetName val="_24_07_10_MECH-FAB4"/>
      <sheetName val="_24_07_10_MECH-TANK4"/>
      <sheetName val="_23_07_10_N_SHIFT_MECH-FAB4"/>
      <sheetName val="_23_07_10_N_SHIFT_MECH-TANK4"/>
      <sheetName val="_23_07_10_RS_&amp;_SECURITY4"/>
      <sheetName val="23_07_10_CIVIL_WET4"/>
      <sheetName val="_23_07_10_CIVIL4"/>
      <sheetName val="_23_07_10_MECH-FAB4"/>
      <sheetName val="_23_07_10_MECH-TANK4"/>
      <sheetName val="_22_07_10_N_SHIFT_MECH-FAB4"/>
      <sheetName val="_22_07_10_N_SHIFT_MECH-TANK4"/>
      <sheetName val="_22_07_10_RS_&amp;_SECURITY4"/>
      <sheetName val="22_07_10_CIVIL_WET4"/>
      <sheetName val="_22_07_10_CIVIL4"/>
      <sheetName val="_22_07_10_MECH-FAB4"/>
      <sheetName val="_22_07_10_MECH-TANK4"/>
      <sheetName val="_21_07_10_N_SHIFT_MECH-FAB4"/>
      <sheetName val="_21_07_10_N_SHIFT_MECH-TANK4"/>
      <sheetName val="_21_07_10_RS_&amp;_SECURITY4"/>
      <sheetName val="21_07_10_CIVIL_WET4"/>
      <sheetName val="_21_07_10_CIVIL4"/>
      <sheetName val="_21_07_10_MECH-FAB4"/>
      <sheetName val="_21_07_10_MECH-TANK4"/>
      <sheetName val="_20_07_10_N_SHIFT_MECH-FAB4"/>
      <sheetName val="_20_07_10_N_SHIFT_MECH-TANK4"/>
      <sheetName val="_20_07_10_RS_&amp;_SECURITY4"/>
      <sheetName val="20_07_10_CIVIL_WET4"/>
      <sheetName val="_20_07_10_CIVIL4"/>
      <sheetName val="_20_07_10_MECH-FAB4"/>
      <sheetName val="_20_07_10_MECH-TANK4"/>
      <sheetName val="_19_07_10_N_SHIFT_MECH-FAB4"/>
      <sheetName val="_19_07_10_N_SHIFT_MECH-TANK4"/>
      <sheetName val="_19_07_10_RS_&amp;_SECURITY4"/>
      <sheetName val="19_07_10_CIVIL_WET4"/>
      <sheetName val="_19_07_10_CIVIL4"/>
      <sheetName val="_19_07_10_MECH-FAB4"/>
      <sheetName val="_19_07_10_MECH-TANK4"/>
      <sheetName val="_18_07_10_N_SHIFT_MECH-FAB4"/>
      <sheetName val="_18_07_10_N_SHIFT_MECH-TANK4"/>
      <sheetName val="_18_07_10_RS_&amp;_SECURITY4"/>
      <sheetName val="18_07_10_CIVIL_WET4"/>
      <sheetName val="_18_07_10_CIVIL4"/>
      <sheetName val="_18_07_10_MECH-FAB4"/>
      <sheetName val="_18_07_10_MECH-TANK4"/>
      <sheetName val="_17_07_10_N_SHIFT_MECH-FAB4"/>
      <sheetName val="_17_07_10_N_SHIFT_MECH-TANK4"/>
      <sheetName val="_17_07_10_RS_&amp;_SECURITY4"/>
      <sheetName val="17_07_10_CIVIL_WET4"/>
      <sheetName val="_17_07_10_CIVIL4"/>
      <sheetName val="_17_07_10_MECH-FAB4"/>
      <sheetName val="_17_07_10_MECH-TANK4"/>
      <sheetName val="_16_07_10_N_SHIFT_MECH-FAB3"/>
      <sheetName val="_16_07_10_N_SHIFT_MECH-TANK3"/>
      <sheetName val="_16_07_10_RS_&amp;_SECURITY3"/>
      <sheetName val="16_07_10_CIVIL_WET3"/>
      <sheetName val="_16_07_10_CIVIL3"/>
      <sheetName val="_16_07_10_MECH-FAB3"/>
      <sheetName val="_16_07_10_MECH-TANK3"/>
      <sheetName val="_15_07_10_N_SHIFT_MECH-FAB3"/>
      <sheetName val="_15_07_10_N_SHIFT_MECH-TANK3"/>
      <sheetName val="_15_07_10_RS_&amp;_SECURITY3"/>
      <sheetName val="15_07_10_CIVIL_WET3"/>
      <sheetName val="_15_07_10_CIVIL3"/>
      <sheetName val="_15_07_10_MECH-FAB3"/>
      <sheetName val="_15_07_10_MECH-TANK3"/>
      <sheetName val="_14_07_10_N_SHIFT_MECH-FAB3"/>
      <sheetName val="_14_07_10_N_SHIFT_MECH-TANK3"/>
      <sheetName val="_14_07_10_RS_&amp;_SECURITY3"/>
      <sheetName val="14_07_10_CIVIL_WET3"/>
      <sheetName val="_14_07_10_CIVIL3"/>
      <sheetName val="_14_07_10_MECH-FAB3"/>
      <sheetName val="_14_07_10_MECH-TANK3"/>
      <sheetName val="_13_07_10_N_SHIFT_MECH-FAB3"/>
      <sheetName val="_13_07_10_N_SHIFT_MECH-TANK3"/>
      <sheetName val="_13_07_10_RS_&amp;_SECURITY3"/>
      <sheetName val="13_07_10_CIVIL_WET3"/>
      <sheetName val="_13_07_10_CIVIL3"/>
      <sheetName val="_13_07_10_MECH-FAB3"/>
      <sheetName val="_13_07_10_MECH-TANK3"/>
      <sheetName val="_12_07_10_N_SHIFT_MECH-FAB3"/>
      <sheetName val="_12_07_10_N_SHIFT_MECH-TANK3"/>
      <sheetName val="_12_07_10_RS_&amp;_SECURITY3"/>
      <sheetName val="12_07_10_CIVIL_WET3"/>
      <sheetName val="_12_07_10_CIVIL3"/>
      <sheetName val="_12_07_10_MECH-FAB3"/>
      <sheetName val="_12_07_10_MECH-TANK3"/>
      <sheetName val="_11_07_10_N_SHIFT_MECH-FAB3"/>
      <sheetName val="_11_07_10_N_SHIFT_MECH-TANK3"/>
      <sheetName val="_11_07_10_RS_&amp;_SECURITY3"/>
      <sheetName val="11_07_10_CIVIL_WET3"/>
      <sheetName val="_11_07_10_CIVIL3"/>
      <sheetName val="_11_07_10_MECH-FAB3"/>
      <sheetName val="_11_07_10_MECH-TANK3"/>
      <sheetName val="_10_07_10_N_SHIFT_MECH-FAB3"/>
      <sheetName val="_10_07_10_N_SHIFT_MECH-TANK3"/>
      <sheetName val="_10_07_10_RS_&amp;_SECURITY3"/>
      <sheetName val="10_07_10_CIVIL_WET3"/>
      <sheetName val="_10_07_10_CIVIL3"/>
      <sheetName val="_10_07_10_MECH-FAB3"/>
      <sheetName val="_10_07_10_MECH-TANK3"/>
      <sheetName val="_09_07_10_N_SHIFT_MECH-FAB3"/>
      <sheetName val="_09_07_10_N_SHIFT_MECH-TANK3"/>
      <sheetName val="_09_07_10_RS_&amp;_SECURITY3"/>
      <sheetName val="09_07_10_CIVIL_WET3"/>
      <sheetName val="_09_07_10_CIVIL3"/>
      <sheetName val="_09_07_10_MECH-FAB3"/>
      <sheetName val="_09_07_10_MECH-TANK3"/>
      <sheetName val="_08_07_10_N_SHIFT_MECH-FAB3"/>
      <sheetName val="_08_07_10_N_SHIFT_MECH-TANK3"/>
      <sheetName val="_08_07_10_RS_&amp;_SECURITY3"/>
      <sheetName val="08_07_10_CIVIL_WET3"/>
      <sheetName val="_08_07_10_CIVIL3"/>
      <sheetName val="_08_07_10_MECH-FAB3"/>
      <sheetName val="_08_07_10_MECH-TANK3"/>
      <sheetName val="_07_07_10_N_SHIFT_MECH-FAB3"/>
      <sheetName val="_07_07_10_N_SHIFT_MECH-TANK3"/>
      <sheetName val="_07_07_10_RS_&amp;_SECURITY3"/>
      <sheetName val="07_07_10_CIVIL_WET3"/>
      <sheetName val="_07_07_10_CIVIL3"/>
      <sheetName val="_07_07_10_MECH-FAB3"/>
      <sheetName val="_07_07_10_MECH-TANK3"/>
      <sheetName val="_06_07_10_N_SHIFT_MECH-FAB3"/>
      <sheetName val="_06_07_10_N_SHIFT_MECH-TANK3"/>
      <sheetName val="_06_07_10_RS_&amp;_SECURITY3"/>
      <sheetName val="06_07_10_CIVIL_WET3"/>
      <sheetName val="_06_07_10_CIVIL3"/>
      <sheetName val="_06_07_10_MECH-FAB3"/>
      <sheetName val="_06_07_10_MECH-TANK3"/>
      <sheetName val="_05_07_10_N_SHIFT_MECH-FAB3"/>
      <sheetName val="_05_07_10_N_SHIFT_MECH-TANK3"/>
      <sheetName val="_05_07_10_RS_&amp;_SECURITY3"/>
      <sheetName val="05_07_10_CIVIL_WET3"/>
      <sheetName val="_05_07_10_CIVIL3"/>
      <sheetName val="_05_07_10_MECH-FAB3"/>
      <sheetName val="_05_07_10_MECH-TANK3"/>
      <sheetName val="_04_07_10_N_SHIFT_MECH-FAB3"/>
      <sheetName val="_04_07_10_N_SHIFT_MECH-TANK3"/>
      <sheetName val="_04_07_10_RS_&amp;_SECURITY3"/>
      <sheetName val="04_07_10_CIVIL_WET3"/>
      <sheetName val="_04_07_10_CIVIL3"/>
      <sheetName val="_04_07_10_MECH-FAB3"/>
      <sheetName val="_04_07_10_MECH-TANK3"/>
      <sheetName val="_03_07_10_N_SHIFT_MECH-FAB3"/>
      <sheetName val="_03_07_10_N_SHIFT_MECH-TANK3"/>
      <sheetName val="_03_07_10_RS_&amp;_SECURITY_3"/>
      <sheetName val="03_07_10_CIVIL_WET_3"/>
      <sheetName val="_03_07_10_CIVIL_3"/>
      <sheetName val="_03_07_10_MECH-FAB_3"/>
      <sheetName val="_03_07_10_MECH-TANK_3"/>
      <sheetName val="_02_07_10_N_SHIFT_MECH-FAB_3"/>
      <sheetName val="_02_07_10_N_SHIFT_MECH-TANK_3"/>
      <sheetName val="_02_07_10_RS_&amp;_SECURITY3"/>
      <sheetName val="02_07_10_CIVIL_WET3"/>
      <sheetName val="_02_07_10_CIVIL3"/>
      <sheetName val="_02_07_10_MECH-FAB3"/>
      <sheetName val="_02_07_10_MECH-TANK3"/>
      <sheetName val="_01_07_10_N_SHIFT_MECH-FAB3"/>
      <sheetName val="_01_07_10_N_SHIFT_MECH-TANK3"/>
      <sheetName val="_01_07_10_RS_&amp;_SECURITY3"/>
      <sheetName val="01_07_10_CIVIL_WET3"/>
      <sheetName val="_01_07_10_CIVIL3"/>
      <sheetName val="_01_07_10_MECH-FAB3"/>
      <sheetName val="_01_07_10_MECH-TANK3"/>
      <sheetName val="_30_06_10_N_SHIFT_MECH-FAB3"/>
      <sheetName val="_30_06_10_N_SHIFT_MECH-TANK3"/>
      <sheetName val="scurve_calc_(2)3"/>
      <sheetName val="Meas_-Hotel_Part4"/>
      <sheetName val="BOQ_Direct_selling_cost3"/>
      <sheetName val="Direct_cost_shed_A-2_3"/>
      <sheetName val="Contract_Night_Staff3"/>
      <sheetName val="Contract_Day_Staff3"/>
      <sheetName val="Day_Shift3"/>
      <sheetName val="Night_Shift3"/>
      <sheetName val="Ave_wtd_rates3"/>
      <sheetName val="Material_3"/>
      <sheetName val="Labour_&amp;_Plant3"/>
      <sheetName val="22_12_20114"/>
      <sheetName val="BOQ_(2)4"/>
      <sheetName val="Cashflow_projection3"/>
      <sheetName val="PA-_Consutant_3"/>
      <sheetName val="Civil_Boq3"/>
      <sheetName val="Fee_Rate_Summary3"/>
      <sheetName val="Item-_Compact3"/>
      <sheetName val="final_abstract3"/>
      <sheetName val="TBAL9697__group_wise__sdpl3"/>
      <sheetName val="St_co_91_5lvl3"/>
      <sheetName val="Civil_Works3"/>
      <sheetName val="IO_List3"/>
      <sheetName val="Fill_this_out_first___3"/>
      <sheetName val="Meas__Hotel_Part3"/>
      <sheetName val="INPUT_SHEET3"/>
      <sheetName val="DI_Rate_Analysis4"/>
      <sheetName val="Economic_RisingMain__Ph-I4"/>
      <sheetName val="SP_Break_Up3"/>
      <sheetName val="Labour_productivity3"/>
      <sheetName val="_09_07_10_M顅ᎆ뤀ᨇ԰?缀?3"/>
      <sheetName val="Sales_&amp;_Prod3"/>
      <sheetName val="Cost_Index3"/>
      <sheetName val="cash_in_flow_Summary_JV_3"/>
      <sheetName val="water_prop_3"/>
      <sheetName val="GR_slab-reinft3"/>
      <sheetName val="Staff_Acco_3"/>
      <sheetName val="Rate_analysis-_BOQ_1_3"/>
      <sheetName val="MN_T_B_3"/>
      <sheetName val="Project_Details__3"/>
      <sheetName val="F20_Risk_Analysis3"/>
      <sheetName val="Change_Order_Log3"/>
      <sheetName val="2000_MOR3"/>
      <sheetName val="Driveway_Beams3"/>
      <sheetName val="Structure_Bills_Qty3"/>
      <sheetName val="Prelims_Breakup4"/>
      <sheetName val="INDIGINEOUS_ITEMS_3"/>
      <sheetName val="3cd_Annexure3"/>
      <sheetName val="Rate_Analysis3"/>
      <sheetName val="Fin__Assumpt__-_Sensitivities3"/>
      <sheetName val="Bill_13"/>
      <sheetName val="Bill_23"/>
      <sheetName val="Bill_33"/>
      <sheetName val="Bill_43"/>
      <sheetName val="Bill_53"/>
      <sheetName val="Bill_63"/>
      <sheetName val="Bill_73"/>
      <sheetName val="_09_07_10_M顅ᎆ뤀ᨇ԰3"/>
      <sheetName val="_09_07_10_M顅ᎆ뤀ᨇ԰_缀_3"/>
      <sheetName val="1_Civil-RA3"/>
      <sheetName val="Assumption_Inputs3"/>
      <sheetName val="Phase_13"/>
      <sheetName val="Pacakges_split3"/>
      <sheetName val="DEINKING(ANNEX_1)3"/>
      <sheetName val="AutoOpen_Stub_Data3"/>
      <sheetName val="Eqpmnt_Plng3"/>
      <sheetName val="Debits_as_on_12_04_082"/>
      <sheetName val="Data_Sheet2"/>
      <sheetName val="T-P1,_FINISHES_WORKING_3"/>
      <sheetName val="Assumption_&amp;_Exclusion3"/>
      <sheetName val="External_Doors3"/>
      <sheetName val="STAFFSCHED_2"/>
      <sheetName val="LABOUR_RATE3"/>
      <sheetName val="Material_Rate3"/>
      <sheetName val="Switch_V163"/>
      <sheetName val="India_F&amp;S_Template2"/>
      <sheetName val="_bus_bay2"/>
      <sheetName val="doq_42"/>
      <sheetName val="doq_22"/>
      <sheetName val="Grade_Slab_-13"/>
      <sheetName val="Grade_Slab_-23"/>
      <sheetName val="Grade_slab-33"/>
      <sheetName val="Grade_slab_-43"/>
      <sheetName val="Grade_slab_-53"/>
      <sheetName val="Grade_slab_-63"/>
      <sheetName val="Cat_A_Change_Control3"/>
      <sheetName val="Factor_Sheet3"/>
      <sheetName val="Theo_Cons-June'102"/>
      <sheetName val="11B_2"/>
      <sheetName val="ACAD_Finishes2"/>
      <sheetName val="Site_Details2"/>
      <sheetName val="Site_Area_Statement2"/>
      <sheetName val="Summary_WG2"/>
      <sheetName val="BOQ_LT2"/>
      <sheetName val="14_07_10_CIVIL_W [2"/>
      <sheetName val="AFAS_2"/>
      <sheetName val="RDS_&amp;_WLD2"/>
      <sheetName val="PA_System2"/>
      <sheetName val="Server_&amp;_PAC_Room2"/>
      <sheetName val="HVAC_BOQ2"/>
      <sheetName val="Invoice_Tracker2"/>
      <sheetName val="Income_Statement2"/>
      <sheetName val="Load_Details(B2)2"/>
      <sheetName val="Works_-_Quote_Sheet2"/>
      <sheetName val="BLOCK-A_(MEA_SHEET)2"/>
      <sheetName val="Top_Sheet2"/>
      <sheetName val="Col_NUM2"/>
      <sheetName val="COLUMN_RC_2"/>
      <sheetName val="STILT_Floor_Slab_NUM2"/>
      <sheetName val="First_Floor_Slab_RC2"/>
      <sheetName val="FIRST_FLOOR_SLAB_WT_SUMMARY2"/>
      <sheetName val="Stilt_Floor_Beam_NUM2"/>
      <sheetName val="STILT_BEAM_NUM2"/>
      <sheetName val="STILT_BEAM_RC2"/>
      <sheetName val="Stilt_wall_Num2"/>
      <sheetName val="STILT_WALL_RC2"/>
      <sheetName val="Z-DETAILS_ABOVE_RAFT_UPTO_+0_02"/>
      <sheetName val="Z-DETAILS_ABOVE_RAFT_UPTO_+_(22"/>
      <sheetName val="TOTAL_CHECK2"/>
      <sheetName val="TYP___wall_Num2"/>
      <sheetName val="Z-DETAILS_TYP__+2_85_TO_+8_852"/>
      <sheetName val="d-safe_specs1"/>
      <sheetName val="Blr_hire1"/>
      <sheetName val="PRECAST_lig(tconc_II1"/>
      <sheetName val="RMG_-ABS1"/>
      <sheetName val="T_P_-ABS1"/>
      <sheetName val="T_P_-MB1"/>
      <sheetName val="E_P_R-ABS1"/>
      <sheetName val="E__R-MB1"/>
      <sheetName val="Bldg_6-ABS1"/>
      <sheetName val="Bldg_6-MB1"/>
      <sheetName val="Kz_Grid_Press_foundation_ABS1"/>
      <sheetName val="Kz_Grid_Press_foundation_meas1"/>
      <sheetName val="600-1200T__ABS1"/>
      <sheetName val="600-1200T_Meas1"/>
      <sheetName val="BSR-II_ABS1"/>
      <sheetName val="BSR-II_meas1"/>
      <sheetName val="Misc_ABS1"/>
      <sheetName val="Misc_MB1"/>
      <sheetName val="This_Bill1"/>
      <sheetName val="Upto_Previous1"/>
      <sheetName val="Up_to_date1"/>
      <sheetName val="Grand_Abstract1"/>
      <sheetName val="Blank_MB1"/>
      <sheetName val="cement_summary1"/>
      <sheetName val="Reinforcement_Steel1"/>
      <sheetName val="P-I_CEMENT_RECONCILIATION_1"/>
      <sheetName val="Ra-38_area_wise_summary1"/>
      <sheetName val="P-II_Cement_Reconciliation1"/>
      <sheetName val="Ra-16_P-II1"/>
      <sheetName val="RA_16-_GH1"/>
      <sheetName val="Quote_Sheet1"/>
      <sheetName val="RCC,Ret__Wall1"/>
      <sheetName val="Name_List1"/>
      <sheetName val="Intro_1"/>
      <sheetName val="Gate_21"/>
      <sheetName val="Project_Ignite1"/>
      <sheetName val="E_&amp;_R1"/>
      <sheetName val="Customize_Your_Invoice1"/>
      <sheetName val="Misc__Data1"/>
      <sheetName val="beam-reinft-machine_rm1"/>
      <sheetName val="Cash_Flow_Input_Data_ISC1"/>
      <sheetName val="Fin__Assumpt__-_SensitivitieH1"/>
      <sheetName val="PRECAST_lightconc-II8"/>
      <sheetName val="Cleaning_&amp;_Grubbing8"/>
      <sheetName val="PRECAST_lightconc_II8"/>
      <sheetName val="College_Details8"/>
      <sheetName val="Personal_8"/>
      <sheetName val="jidal_dam8"/>
      <sheetName val="fran_temp8"/>
      <sheetName val="kona_swit8"/>
      <sheetName val="template_(8)8"/>
      <sheetName val="template_(9)8"/>
      <sheetName val="OVER_HEADS8"/>
      <sheetName val="Cover_Sheet8"/>
      <sheetName val="BOQ_REV_A8"/>
      <sheetName val="PTB_(IO)8"/>
      <sheetName val="BMS_8"/>
      <sheetName val="SPT_vs_PHI8"/>
      <sheetName val="TBAL9697_-group_wise__sdpl8"/>
      <sheetName val="Quantity_Schedule7"/>
      <sheetName val="Revenue__Schedule_7"/>
      <sheetName val="Balance_works_-_Direct_Cost7"/>
      <sheetName val="Balance_works_-_Indirect_Cost7"/>
      <sheetName val="Fund_Plan7"/>
      <sheetName val="Bill_of_Resources7"/>
      <sheetName val="SITE_OVERHEADS6"/>
      <sheetName val="labour_coeff6"/>
      <sheetName val="Expenditure_plan6"/>
      <sheetName val="ORDER_BOOKING6"/>
      <sheetName val="Site_Dev_BOQ6"/>
      <sheetName val="beam-reinft-IIInd_floor6"/>
      <sheetName val="M-Book_for_Conc6"/>
      <sheetName val="M-Book_for_FW6"/>
      <sheetName val="Costing_Upto_Mar'11_(2)6"/>
      <sheetName val="Tender_Summary6"/>
      <sheetName val="TAX_BILLS6"/>
      <sheetName val="CASH_BILLS6"/>
      <sheetName val="LABOUR_BILLS6"/>
      <sheetName val="puch_order6"/>
      <sheetName val="Sheet1_(2)6"/>
      <sheetName val="Boq_Block_A6"/>
      <sheetName val="_24_07_10_RS_&amp;_SECURITY6"/>
      <sheetName val="24_07_10_CIVIL_WET6"/>
      <sheetName val="_24_07_10_CIVIL6"/>
      <sheetName val="_24_07_10_MECH-FAB6"/>
      <sheetName val="_24_07_10_MECH-TANK6"/>
      <sheetName val="_23_07_10_N_SHIFT_MECH-FAB6"/>
      <sheetName val="_23_07_10_N_SHIFT_MECH-TANK6"/>
      <sheetName val="_23_07_10_RS_&amp;_SECURITY6"/>
      <sheetName val="23_07_10_CIVIL_WET6"/>
      <sheetName val="_23_07_10_CIVIL6"/>
      <sheetName val="_23_07_10_MECH-FAB6"/>
      <sheetName val="_23_07_10_MECH-TANK6"/>
      <sheetName val="_22_07_10_N_SHIFT_MECH-FAB6"/>
      <sheetName val="_22_07_10_N_SHIFT_MECH-TANK6"/>
      <sheetName val="_22_07_10_RS_&amp;_SECURITY6"/>
      <sheetName val="22_07_10_CIVIL_WET6"/>
      <sheetName val="_22_07_10_CIVIL6"/>
      <sheetName val="_22_07_10_MECH-FAB6"/>
      <sheetName val="_22_07_10_MECH-TANK6"/>
      <sheetName val="_21_07_10_N_SHIFT_MECH-FAB6"/>
      <sheetName val="_21_07_10_N_SHIFT_MECH-TANK6"/>
      <sheetName val="_21_07_10_RS_&amp;_SECURITY6"/>
      <sheetName val="21_07_10_CIVIL_WET6"/>
      <sheetName val="_21_07_10_CIVIL6"/>
      <sheetName val="_21_07_10_MECH-FAB6"/>
      <sheetName val="_21_07_10_MECH-TANK6"/>
      <sheetName val="_20_07_10_N_SHIFT_MECH-FAB6"/>
      <sheetName val="_20_07_10_N_SHIFT_MECH-TANK6"/>
      <sheetName val="_20_07_10_RS_&amp;_SECURITY6"/>
      <sheetName val="20_07_10_CIVIL_WET6"/>
      <sheetName val="_20_07_10_CIVIL6"/>
      <sheetName val="_20_07_10_MECH-FAB6"/>
      <sheetName val="_20_07_10_MECH-TANK6"/>
      <sheetName val="_19_07_10_N_SHIFT_MECH-FAB6"/>
      <sheetName val="_19_07_10_N_SHIFT_MECH-TANK6"/>
      <sheetName val="_19_07_10_RS_&amp;_SECURITY6"/>
      <sheetName val="19_07_10_CIVIL_WET6"/>
      <sheetName val="_19_07_10_CIVIL6"/>
      <sheetName val="_19_07_10_MECH-FAB6"/>
      <sheetName val="_19_07_10_MECH-TANK6"/>
      <sheetName val="_18_07_10_N_SHIFT_MECH-FAB6"/>
      <sheetName val="_18_07_10_N_SHIFT_MECH-TANK6"/>
      <sheetName val="_18_07_10_RS_&amp;_SECURITY6"/>
      <sheetName val="18_07_10_CIVIL_WET6"/>
      <sheetName val="_18_07_10_CIVIL6"/>
      <sheetName val="_18_07_10_MECH-FAB6"/>
      <sheetName val="_18_07_10_MECH-TANK6"/>
      <sheetName val="_17_07_10_N_SHIFT_MECH-FAB6"/>
      <sheetName val="_17_07_10_N_SHIFT_MECH-TANK6"/>
      <sheetName val="_17_07_10_RS_&amp;_SECURITY6"/>
      <sheetName val="17_07_10_CIVIL_WET6"/>
      <sheetName val="_17_07_10_CIVIL6"/>
      <sheetName val="_17_07_10_MECH-FAB6"/>
      <sheetName val="_17_07_10_MECH-TANK6"/>
      <sheetName val="_16_07_10_N_SHIFT_MECH-FAB5"/>
      <sheetName val="_16_07_10_N_SHIFT_MECH-TANK5"/>
      <sheetName val="_16_07_10_RS_&amp;_SECURITY5"/>
      <sheetName val="16_07_10_CIVIL_WET5"/>
      <sheetName val="_16_07_10_CIVIL5"/>
      <sheetName val="_16_07_10_MECH-FAB5"/>
      <sheetName val="_16_07_10_MECH-TANK5"/>
      <sheetName val="_15_07_10_N_SHIFT_MECH-FAB5"/>
      <sheetName val="_15_07_10_N_SHIFT_MECH-TANK5"/>
      <sheetName val="_15_07_10_RS_&amp;_SECURITY5"/>
      <sheetName val="15_07_10_CIVIL_WET5"/>
      <sheetName val="_15_07_10_CIVIL5"/>
      <sheetName val="_15_07_10_MECH-FAB5"/>
      <sheetName val="_15_07_10_MECH-TANK5"/>
      <sheetName val="_14_07_10_N_SHIFT_MECH-FAB5"/>
      <sheetName val="_14_07_10_N_SHIFT_MECH-TANK5"/>
      <sheetName val="_14_07_10_RS_&amp;_SECURITY5"/>
      <sheetName val="14_07_10_CIVIL_WET5"/>
      <sheetName val="_14_07_10_CIVIL5"/>
      <sheetName val="_14_07_10_MECH-FAB5"/>
      <sheetName val="_14_07_10_MECH-TANK5"/>
      <sheetName val="_13_07_10_N_SHIFT_MECH-FAB5"/>
      <sheetName val="_13_07_10_N_SHIFT_MECH-TANK5"/>
      <sheetName val="_13_07_10_RS_&amp;_SECURITY5"/>
      <sheetName val="13_07_10_CIVIL_WET5"/>
      <sheetName val="_13_07_10_CIVIL5"/>
      <sheetName val="_13_07_10_MECH-FAB5"/>
      <sheetName val="_13_07_10_MECH-TANK5"/>
      <sheetName val="_12_07_10_N_SHIFT_MECH-FAB5"/>
      <sheetName val="_12_07_10_N_SHIFT_MECH-TANK5"/>
      <sheetName val="_12_07_10_RS_&amp;_SECURITY5"/>
      <sheetName val="12_07_10_CIVIL_WET5"/>
      <sheetName val="_12_07_10_CIVIL5"/>
      <sheetName val="_12_07_10_MECH-FAB5"/>
      <sheetName val="_12_07_10_MECH-TANK5"/>
      <sheetName val="_11_07_10_N_SHIFT_MECH-FAB5"/>
      <sheetName val="_11_07_10_N_SHIFT_MECH-TANK5"/>
      <sheetName val="_11_07_10_RS_&amp;_SECURITY5"/>
      <sheetName val="11_07_10_CIVIL_WET5"/>
      <sheetName val="_11_07_10_CIVIL5"/>
      <sheetName val="_11_07_10_MECH-FAB5"/>
      <sheetName val="_11_07_10_MECH-TANK5"/>
      <sheetName val="_10_07_10_N_SHIFT_MECH-FAB5"/>
      <sheetName val="_10_07_10_N_SHIFT_MECH-TANK5"/>
      <sheetName val="_10_07_10_RS_&amp;_SECURITY5"/>
      <sheetName val="10_07_10_CIVIL_WET5"/>
      <sheetName val="_10_07_10_CIVIL5"/>
      <sheetName val="_10_07_10_MECH-FAB5"/>
      <sheetName val="_10_07_10_MECH-TANK5"/>
      <sheetName val="_09_07_10_N_SHIFT_MECH-FAB5"/>
      <sheetName val="_09_07_10_N_SHIFT_MECH-TANK5"/>
      <sheetName val="_09_07_10_RS_&amp;_SECURITY5"/>
      <sheetName val="09_07_10_CIVIL_WET5"/>
      <sheetName val="_09_07_10_CIVIL5"/>
      <sheetName val="_09_07_10_MECH-FAB5"/>
      <sheetName val="_09_07_10_MECH-TANK5"/>
      <sheetName val="_08_07_10_N_SHIFT_MECH-FAB5"/>
      <sheetName val="_08_07_10_N_SHIFT_MECH-TANK5"/>
      <sheetName val="_08_07_10_RS_&amp;_SECURITY5"/>
      <sheetName val="08_07_10_CIVIL_WET5"/>
      <sheetName val="_08_07_10_CIVIL5"/>
      <sheetName val="_08_07_10_MECH-FAB5"/>
      <sheetName val="_08_07_10_MECH-TANK5"/>
      <sheetName val="_07_07_10_N_SHIFT_MECH-FAB5"/>
      <sheetName val="_07_07_10_N_SHIFT_MECH-TANK5"/>
      <sheetName val="_07_07_10_RS_&amp;_SECURITY5"/>
      <sheetName val="07_07_10_CIVIL_WET5"/>
      <sheetName val="_07_07_10_CIVIL5"/>
      <sheetName val="_07_07_10_MECH-FAB5"/>
      <sheetName val="_07_07_10_MECH-TANK5"/>
      <sheetName val="_06_07_10_N_SHIFT_MECH-FAB5"/>
      <sheetName val="_06_07_10_N_SHIFT_MECH-TANK5"/>
      <sheetName val="_06_07_10_RS_&amp;_SECURITY5"/>
      <sheetName val="06_07_10_CIVIL_WET5"/>
      <sheetName val="_06_07_10_CIVIL5"/>
      <sheetName val="_06_07_10_MECH-FAB5"/>
      <sheetName val="_06_07_10_MECH-TANK5"/>
      <sheetName val="_05_07_10_N_SHIFT_MECH-FAB5"/>
      <sheetName val="_05_07_10_N_SHIFT_MECH-TANK5"/>
      <sheetName val="_05_07_10_RS_&amp;_SECURITY5"/>
      <sheetName val="05_07_10_CIVIL_WET5"/>
      <sheetName val="_05_07_10_CIVIL5"/>
      <sheetName val="_05_07_10_MECH-FAB5"/>
      <sheetName val="_05_07_10_MECH-TANK5"/>
      <sheetName val="_04_07_10_N_SHIFT_MECH-FAB5"/>
      <sheetName val="_04_07_10_N_SHIFT_MECH-TANK5"/>
      <sheetName val="_04_07_10_RS_&amp;_SECURITY5"/>
      <sheetName val="04_07_10_CIVIL_WET5"/>
      <sheetName val="_04_07_10_CIVIL5"/>
      <sheetName val="_04_07_10_MECH-FAB5"/>
      <sheetName val="_04_07_10_MECH-TANK5"/>
      <sheetName val="_03_07_10_N_SHIFT_MECH-FAB5"/>
      <sheetName val="_03_07_10_N_SHIFT_MECH-TANK5"/>
      <sheetName val="_03_07_10_RS_&amp;_SECURITY_5"/>
      <sheetName val="03_07_10_CIVIL_WET_5"/>
      <sheetName val="_03_07_10_CIVIL_5"/>
      <sheetName val="_03_07_10_MECH-FAB_5"/>
      <sheetName val="_03_07_10_MECH-TANK_5"/>
      <sheetName val="_02_07_10_N_SHIFT_MECH-FAB_5"/>
      <sheetName val="_02_07_10_N_SHIFT_MECH-TANK_5"/>
      <sheetName val="_02_07_10_RS_&amp;_SECURITY5"/>
      <sheetName val="02_07_10_CIVIL_WET5"/>
      <sheetName val="_02_07_10_CIVIL5"/>
      <sheetName val="_02_07_10_MECH-FAB5"/>
      <sheetName val="_02_07_10_MECH-TANK5"/>
      <sheetName val="_01_07_10_N_SHIFT_MECH-FAB5"/>
      <sheetName val="_01_07_10_N_SHIFT_MECH-TANK5"/>
      <sheetName val="_01_07_10_RS_&amp;_SECURITY5"/>
      <sheetName val="01_07_10_CIVIL_WET5"/>
      <sheetName val="_01_07_10_CIVIL5"/>
      <sheetName val="_01_07_10_MECH-FAB5"/>
      <sheetName val="_01_07_10_MECH-TANK5"/>
      <sheetName val="_30_06_10_N_SHIFT_MECH-FAB5"/>
      <sheetName val="_30_06_10_N_SHIFT_MECH-TANK5"/>
      <sheetName val="scurve_calc_(2)5"/>
      <sheetName val="Meas_-Hotel_Part6"/>
      <sheetName val="BOQ_Direct_selling_cost5"/>
      <sheetName val="Direct_cost_shed_A-2_5"/>
      <sheetName val="Contract_Night_Staff5"/>
      <sheetName val="Contract_Day_Staff5"/>
      <sheetName val="Day_Shift5"/>
      <sheetName val="Night_Shift5"/>
      <sheetName val="Ave_wtd_rates5"/>
      <sheetName val="Material_5"/>
      <sheetName val="Labour_&amp;_Plant5"/>
      <sheetName val="22_12_20116"/>
      <sheetName val="BOQ_(2)6"/>
      <sheetName val="Cashflow_projection5"/>
      <sheetName val="PA-_Consutant_5"/>
      <sheetName val="Civil_Boq5"/>
      <sheetName val="Fee_Rate_Summary5"/>
      <sheetName val="Item-_Compact5"/>
      <sheetName val="final_abstract5"/>
      <sheetName val="TBAL9697__group_wise__sdpl5"/>
      <sheetName val="St_co_91_5lvl5"/>
      <sheetName val="Civil_Works5"/>
      <sheetName val="IO_List5"/>
      <sheetName val="Fill_this_out_first___5"/>
      <sheetName val="Meas__Hotel_Part5"/>
      <sheetName val="INPUT_SHEET5"/>
      <sheetName val="DI_Rate_Analysis6"/>
      <sheetName val="Economic_RisingMain__Ph-I6"/>
      <sheetName val="SP_Break_Up5"/>
      <sheetName val="Labour_productivity5"/>
      <sheetName val="_09_07_10_M顅ᎆ뤀ᨇ԰?缀?5"/>
      <sheetName val="Sales_&amp;_Prod5"/>
      <sheetName val="Cost_Index5"/>
      <sheetName val="cash_in_flow_Summary_JV_5"/>
      <sheetName val="water_prop_5"/>
      <sheetName val="GR_slab-reinft5"/>
      <sheetName val="Staff_Acco_5"/>
      <sheetName val="Rate_analysis-_BOQ_1_5"/>
      <sheetName val="MN_T_B_5"/>
      <sheetName val="Project_Details__5"/>
      <sheetName val="F20_Risk_Analysis5"/>
      <sheetName val="Change_Order_Log5"/>
      <sheetName val="2000_MOR5"/>
      <sheetName val="Driveway_Beams5"/>
      <sheetName val="Structure_Bills_Qty5"/>
      <sheetName val="Prelims_Breakup6"/>
      <sheetName val="INDIGINEOUS_ITEMS_5"/>
      <sheetName val="3cd_Annexure5"/>
      <sheetName val="Rate_Analysis5"/>
      <sheetName val="Fin__Assumpt__-_Sensitivities5"/>
      <sheetName val="Bill_15"/>
      <sheetName val="Bill_25"/>
      <sheetName val="Bill_35"/>
      <sheetName val="Bill_45"/>
      <sheetName val="Bill_55"/>
      <sheetName val="Bill_65"/>
      <sheetName val="Bill_75"/>
      <sheetName val="_09_07_10_M顅ᎆ뤀ᨇ԰5"/>
      <sheetName val="_09_07_10_M顅ᎆ뤀ᨇ԰_缀_5"/>
      <sheetName val="1_Civil-RA5"/>
      <sheetName val="Assumption_Inputs5"/>
      <sheetName val="Phase_15"/>
      <sheetName val="Pacakges_split5"/>
      <sheetName val="DEINKING(ANNEX_1)5"/>
      <sheetName val="AutoOpen_Stub_Data5"/>
      <sheetName val="Eqpmnt_Plng5"/>
      <sheetName val="Debits_as_on_12_04_084"/>
      <sheetName val="Data_Sheet4"/>
      <sheetName val="T-P1,_FINISHES_WORKING_5"/>
      <sheetName val="Assumption_&amp;_Exclusion5"/>
      <sheetName val="External_Doors5"/>
      <sheetName val="STAFFSCHED_4"/>
      <sheetName val="LABOUR_RATE5"/>
      <sheetName val="Material_Rate5"/>
      <sheetName val="Switch_V165"/>
      <sheetName val="India_F&amp;S_Template4"/>
      <sheetName val="_bus_bay4"/>
      <sheetName val="doq_44"/>
      <sheetName val="doq_24"/>
      <sheetName val="Grade_Slab_-15"/>
      <sheetName val="Grade_Slab_-25"/>
      <sheetName val="Grade_slab-35"/>
      <sheetName val="Grade_slab_-45"/>
      <sheetName val="Grade_slab_-55"/>
      <sheetName val="Grade_slab_-65"/>
      <sheetName val="Cat_A_Change_Control5"/>
      <sheetName val="Factor_Sheet5"/>
      <sheetName val="Theo_Cons-June'104"/>
      <sheetName val="11B_4"/>
      <sheetName val="ACAD_Finishes4"/>
      <sheetName val="Site_Details4"/>
      <sheetName val="Site_Area_Statement4"/>
      <sheetName val="Summary_WG4"/>
      <sheetName val="BOQ_LT4"/>
      <sheetName val="14_07_10_CIVIL_W [4"/>
      <sheetName val="AFAS_4"/>
      <sheetName val="RDS_&amp;_WLD4"/>
      <sheetName val="PA_System4"/>
      <sheetName val="Server_&amp;_PAC_Room4"/>
      <sheetName val="HVAC_BOQ4"/>
      <sheetName val="Invoice_Tracker4"/>
      <sheetName val="Income_Statement4"/>
      <sheetName val="Load_Details(B2)4"/>
      <sheetName val="Works_-_Quote_Sheet4"/>
      <sheetName val="BLOCK-A_(MEA_SHEET)4"/>
      <sheetName val="Cost_Basis3"/>
      <sheetName val="Top_Sheet4"/>
      <sheetName val="Col_NUM4"/>
      <sheetName val="COLUMN_RC_4"/>
      <sheetName val="STILT_Floor_Slab_NUM4"/>
      <sheetName val="First_Floor_Slab_RC4"/>
      <sheetName val="FIRST_FLOOR_SLAB_WT_SUMMARY4"/>
      <sheetName val="Stilt_Floor_Beam_NUM4"/>
      <sheetName val="STILT_BEAM_NUM4"/>
      <sheetName val="STILT_BEAM_RC4"/>
      <sheetName val="Stilt_wall_Num4"/>
      <sheetName val="STILT_WALL_RC4"/>
      <sheetName val="Z-DETAILS_ABOVE_RAFT_UPTO_+0_04"/>
      <sheetName val="Z-DETAILS_ABOVE_RAFT_UPTO_+_(24"/>
      <sheetName val="TOTAL_CHECK4"/>
      <sheetName val="TYP___wall_Num4"/>
      <sheetName val="Z-DETAILS_TYP__+2_85_TO_+8_854"/>
      <sheetName val="d-safe_specs3"/>
      <sheetName val="Deduction_of_assets3"/>
      <sheetName val="Blr_hire3"/>
      <sheetName val="PRECAST_lig(tconc_II3"/>
      <sheetName val="VF_Full_Recon3"/>
      <sheetName val="PITP3_COPY3"/>
      <sheetName val="Meas_3"/>
      <sheetName val="Expenses_Actual_Vs__Budgeted3"/>
      <sheetName val="Col_up_to_plinth3"/>
      <sheetName val="MASTER_RATE_ANALYSIS3"/>
      <sheetName val="RMG_-ABS3"/>
      <sheetName val="T_P_-ABS3"/>
      <sheetName val="T_P_-MB3"/>
      <sheetName val="E_P_R-ABS3"/>
      <sheetName val="E__R-MB3"/>
      <sheetName val="Bldg_6-ABS3"/>
      <sheetName val="Bldg_6-MB3"/>
      <sheetName val="Kz_Grid_Press_foundation_ABS3"/>
      <sheetName val="Kz_Grid_Press_foundation_meas3"/>
      <sheetName val="600-1200T__ABS3"/>
      <sheetName val="600-1200T_Meas3"/>
      <sheetName val="BSR-II_ABS3"/>
      <sheetName val="BSR-II_meas3"/>
      <sheetName val="Misc_ABS3"/>
      <sheetName val="Misc_MB3"/>
      <sheetName val="This_Bill3"/>
      <sheetName val="Upto_Previous3"/>
      <sheetName val="Up_to_date3"/>
      <sheetName val="Grand_Abstract3"/>
      <sheetName val="Blank_MB3"/>
      <sheetName val="cement_summary3"/>
      <sheetName val="Reinforcement_Steel3"/>
      <sheetName val="P-I_CEMENT_RECONCILIATION_3"/>
      <sheetName val="Ra-38_area_wise_summary3"/>
      <sheetName val="P-II_Cement_Reconciliation3"/>
      <sheetName val="Ra-16_P-II3"/>
      <sheetName val="RA_16-_GH3"/>
      <sheetName val="Quote_Sheet3"/>
      <sheetName val="RCC,Ret__Wall3"/>
      <sheetName val="Name_List3"/>
      <sheetName val="Intro_3"/>
      <sheetName val="Gate_23"/>
      <sheetName val="Project_Ignite3"/>
      <sheetName val="E_&amp;_R3"/>
      <sheetName val="Customize_Your_Invoice3"/>
      <sheetName val="Misc__Data3"/>
      <sheetName val="beam-reinft-machine_rm3"/>
      <sheetName val="Cash_Flow_Input_Data_ISC3"/>
      <sheetName val="Fin__Assumpt__-_SensitivitieH3"/>
      <sheetName val="PRECAST_lightconc-II9"/>
      <sheetName val="Cleaning_&amp;_Grubbing9"/>
      <sheetName val="PRECAST_lightconc_II9"/>
      <sheetName val="College_Details9"/>
      <sheetName val="Personal_9"/>
      <sheetName val="jidal_dam9"/>
      <sheetName val="fran_temp9"/>
      <sheetName val="kona_swit9"/>
      <sheetName val="template_(8)9"/>
      <sheetName val="template_(9)9"/>
      <sheetName val="OVER_HEADS9"/>
      <sheetName val="Cover_Sheet9"/>
      <sheetName val="BOQ_REV_A9"/>
      <sheetName val="PTB_(IO)9"/>
      <sheetName val="BMS_9"/>
      <sheetName val="SPT_vs_PHI9"/>
      <sheetName val="TBAL9697_-group_wise__sdpl9"/>
      <sheetName val="Quantity_Schedule8"/>
      <sheetName val="Revenue__Schedule_8"/>
      <sheetName val="Balance_works_-_Direct_Cost8"/>
      <sheetName val="Balance_works_-_Indirect_Cost8"/>
      <sheetName val="Fund_Plan8"/>
      <sheetName val="Bill_of_Resources8"/>
      <sheetName val="SITE_OVERHEADS7"/>
      <sheetName val="labour_coeff7"/>
      <sheetName val="Expenditure_plan7"/>
      <sheetName val="ORDER_BOOKING7"/>
      <sheetName val="Site_Dev_BOQ7"/>
      <sheetName val="beam-reinft-IIInd_floor7"/>
      <sheetName val="M-Book_for_Conc7"/>
      <sheetName val="M-Book_for_FW7"/>
      <sheetName val="Costing_Upto_Mar'11_(2)7"/>
      <sheetName val="Tender_Summary7"/>
      <sheetName val="TAX_BILLS7"/>
      <sheetName val="CASH_BILLS7"/>
      <sheetName val="LABOUR_BILLS7"/>
      <sheetName val="puch_order7"/>
      <sheetName val="Sheet1_(2)7"/>
      <sheetName val="Boq_Block_A7"/>
      <sheetName val="_24_07_10_RS_&amp;_SECURITY7"/>
      <sheetName val="24_07_10_CIVIL_WET7"/>
      <sheetName val="_24_07_10_CIVIL7"/>
      <sheetName val="_24_07_10_MECH-FAB7"/>
      <sheetName val="_24_07_10_MECH-TANK7"/>
      <sheetName val="_23_07_10_N_SHIFT_MECH-FAB7"/>
      <sheetName val="_23_07_10_N_SHIFT_MECH-TANK7"/>
      <sheetName val="_23_07_10_RS_&amp;_SECURITY7"/>
      <sheetName val="23_07_10_CIVIL_WET7"/>
      <sheetName val="_23_07_10_CIVIL7"/>
      <sheetName val="_23_07_10_MECH-FAB7"/>
      <sheetName val="_23_07_10_MECH-TANK7"/>
      <sheetName val="_22_07_10_N_SHIFT_MECH-FAB7"/>
      <sheetName val="_22_07_10_N_SHIFT_MECH-TANK7"/>
      <sheetName val="_22_07_10_RS_&amp;_SECURITY7"/>
      <sheetName val="22_07_10_CIVIL_WET7"/>
      <sheetName val="_22_07_10_CIVIL7"/>
      <sheetName val="_22_07_10_MECH-FAB7"/>
      <sheetName val="_22_07_10_MECH-TANK7"/>
      <sheetName val="_21_07_10_N_SHIFT_MECH-FAB7"/>
      <sheetName val="_21_07_10_N_SHIFT_MECH-TANK7"/>
      <sheetName val="_21_07_10_RS_&amp;_SECURITY7"/>
      <sheetName val="21_07_10_CIVIL_WET7"/>
      <sheetName val="_21_07_10_CIVIL7"/>
      <sheetName val="_21_07_10_MECH-FAB7"/>
      <sheetName val="_21_07_10_MECH-TANK7"/>
      <sheetName val="_20_07_10_N_SHIFT_MECH-FAB7"/>
      <sheetName val="_20_07_10_N_SHIFT_MECH-TANK7"/>
      <sheetName val="_20_07_10_RS_&amp;_SECURITY7"/>
      <sheetName val="20_07_10_CIVIL_WET7"/>
      <sheetName val="_20_07_10_CIVIL7"/>
      <sheetName val="_20_07_10_MECH-FAB7"/>
      <sheetName val="_20_07_10_MECH-TANK7"/>
      <sheetName val="_19_07_10_N_SHIFT_MECH-FAB7"/>
      <sheetName val="_19_07_10_N_SHIFT_MECH-TANK7"/>
      <sheetName val="_19_07_10_RS_&amp;_SECURITY7"/>
      <sheetName val="19_07_10_CIVIL_WET7"/>
      <sheetName val="_19_07_10_CIVIL7"/>
      <sheetName val="_19_07_10_MECH-FAB7"/>
      <sheetName val="_19_07_10_MECH-TANK7"/>
      <sheetName val="_18_07_10_N_SHIFT_MECH-FAB7"/>
      <sheetName val="_18_07_10_N_SHIFT_MECH-TANK7"/>
      <sheetName val="_18_07_10_RS_&amp;_SECURITY7"/>
      <sheetName val="18_07_10_CIVIL_WET7"/>
      <sheetName val="_18_07_10_CIVIL7"/>
      <sheetName val="_18_07_10_MECH-FAB7"/>
      <sheetName val="_18_07_10_MECH-TANK7"/>
      <sheetName val="_17_07_10_N_SHIFT_MECH-FAB7"/>
      <sheetName val="_17_07_10_N_SHIFT_MECH-TANK7"/>
      <sheetName val="_17_07_10_RS_&amp;_SECURITY7"/>
      <sheetName val="17_07_10_CIVIL_WET7"/>
      <sheetName val="_17_07_10_CIVIL7"/>
      <sheetName val="_17_07_10_MECH-FAB7"/>
      <sheetName val="_17_07_10_MECH-TANK7"/>
      <sheetName val="_16_07_10_N_SHIFT_MECH-FAB6"/>
      <sheetName val="_16_07_10_N_SHIFT_MECH-TANK6"/>
      <sheetName val="_16_07_10_RS_&amp;_SECURITY6"/>
      <sheetName val="16_07_10_CIVIL_WET6"/>
      <sheetName val="_16_07_10_CIVIL6"/>
      <sheetName val="_16_07_10_MECH-FAB6"/>
      <sheetName val="_16_07_10_MECH-TANK6"/>
      <sheetName val="_15_07_10_N_SHIFT_MECH-FAB6"/>
      <sheetName val="_15_07_10_N_SHIFT_MECH-TANK6"/>
      <sheetName val="_15_07_10_RS_&amp;_SECURITY6"/>
      <sheetName val="15_07_10_CIVIL_WET6"/>
      <sheetName val="_15_07_10_CIVIL6"/>
      <sheetName val="_15_07_10_MECH-FAB6"/>
      <sheetName val="_15_07_10_MECH-TANK6"/>
      <sheetName val="_14_07_10_N_SHIFT_MECH-FAB6"/>
      <sheetName val="_14_07_10_N_SHIFT_MECH-TANK6"/>
      <sheetName val="_14_07_10_RS_&amp;_SECURITY6"/>
      <sheetName val="14_07_10_CIVIL_WET6"/>
      <sheetName val="_14_07_10_CIVIL6"/>
      <sheetName val="_14_07_10_MECH-FAB6"/>
      <sheetName val="_14_07_10_MECH-TANK6"/>
      <sheetName val="_13_07_10_N_SHIFT_MECH-FAB6"/>
      <sheetName val="_13_07_10_N_SHIFT_MECH-TANK6"/>
      <sheetName val="_13_07_10_RS_&amp;_SECURITY6"/>
      <sheetName val="13_07_10_CIVIL_WET6"/>
      <sheetName val="_13_07_10_CIVIL6"/>
      <sheetName val="_13_07_10_MECH-FAB6"/>
      <sheetName val="_13_07_10_MECH-TANK6"/>
      <sheetName val="_12_07_10_N_SHIFT_MECH-FAB6"/>
      <sheetName val="_12_07_10_N_SHIFT_MECH-TANK6"/>
      <sheetName val="_12_07_10_RS_&amp;_SECURITY6"/>
      <sheetName val="12_07_10_CIVIL_WET6"/>
      <sheetName val="_12_07_10_CIVIL6"/>
      <sheetName val="_12_07_10_MECH-FAB6"/>
      <sheetName val="_12_07_10_MECH-TANK6"/>
      <sheetName val="_11_07_10_N_SHIFT_MECH-FAB6"/>
      <sheetName val="_11_07_10_N_SHIFT_MECH-TANK6"/>
      <sheetName val="_11_07_10_RS_&amp;_SECURITY6"/>
      <sheetName val="11_07_10_CIVIL_WET6"/>
      <sheetName val="_11_07_10_CIVIL6"/>
      <sheetName val="_11_07_10_MECH-FAB6"/>
      <sheetName val="_11_07_10_MECH-TANK6"/>
      <sheetName val="_10_07_10_N_SHIFT_MECH-FAB6"/>
      <sheetName val="_10_07_10_N_SHIFT_MECH-TANK6"/>
      <sheetName val="_10_07_10_RS_&amp;_SECURITY6"/>
      <sheetName val="10_07_10_CIVIL_WET6"/>
      <sheetName val="_10_07_10_CIVIL6"/>
      <sheetName val="_10_07_10_MECH-FAB6"/>
      <sheetName val="_10_07_10_MECH-TANK6"/>
      <sheetName val="_09_07_10_N_SHIFT_MECH-FAB6"/>
      <sheetName val="_09_07_10_N_SHIFT_MECH-TANK6"/>
      <sheetName val="_09_07_10_RS_&amp;_SECURITY6"/>
      <sheetName val="09_07_10_CIVIL_WET6"/>
      <sheetName val="_09_07_10_CIVIL6"/>
      <sheetName val="_09_07_10_MECH-FAB6"/>
      <sheetName val="_09_07_10_MECH-TANK6"/>
      <sheetName val="_08_07_10_N_SHIFT_MECH-FAB6"/>
      <sheetName val="_08_07_10_N_SHIFT_MECH-TANK6"/>
      <sheetName val="_08_07_10_RS_&amp;_SECURITY6"/>
      <sheetName val="08_07_10_CIVIL_WET6"/>
      <sheetName val="_08_07_10_CIVIL6"/>
      <sheetName val="_08_07_10_MECH-FAB6"/>
      <sheetName val="_08_07_10_MECH-TANK6"/>
      <sheetName val="_07_07_10_N_SHIFT_MECH-FAB6"/>
      <sheetName val="_07_07_10_N_SHIFT_MECH-TANK6"/>
      <sheetName val="_07_07_10_RS_&amp;_SECURITY6"/>
      <sheetName val="07_07_10_CIVIL_WET6"/>
      <sheetName val="_07_07_10_CIVIL6"/>
      <sheetName val="_07_07_10_MECH-FAB6"/>
      <sheetName val="_07_07_10_MECH-TANK6"/>
      <sheetName val="_06_07_10_N_SHIFT_MECH-FAB6"/>
      <sheetName val="_06_07_10_N_SHIFT_MECH-TANK6"/>
      <sheetName val="_06_07_10_RS_&amp;_SECURITY6"/>
      <sheetName val="06_07_10_CIVIL_WET6"/>
      <sheetName val="_06_07_10_CIVIL6"/>
      <sheetName val="_06_07_10_MECH-FAB6"/>
      <sheetName val="_06_07_10_MECH-TANK6"/>
      <sheetName val="_05_07_10_N_SHIFT_MECH-FAB6"/>
      <sheetName val="_05_07_10_N_SHIFT_MECH-TANK6"/>
      <sheetName val="_05_07_10_RS_&amp;_SECURITY6"/>
      <sheetName val="05_07_10_CIVIL_WET6"/>
      <sheetName val="_05_07_10_CIVIL6"/>
      <sheetName val="_05_07_10_MECH-FAB6"/>
      <sheetName val="_05_07_10_MECH-TANK6"/>
      <sheetName val="_04_07_10_N_SHIFT_MECH-FAB6"/>
      <sheetName val="_04_07_10_N_SHIFT_MECH-TANK6"/>
      <sheetName val="_04_07_10_RS_&amp;_SECURITY6"/>
      <sheetName val="04_07_10_CIVIL_WET6"/>
      <sheetName val="_04_07_10_CIVIL6"/>
      <sheetName val="_04_07_10_MECH-FAB6"/>
      <sheetName val="_04_07_10_MECH-TANK6"/>
      <sheetName val="_03_07_10_N_SHIFT_MECH-FAB6"/>
      <sheetName val="_03_07_10_N_SHIFT_MECH-TANK6"/>
      <sheetName val="_03_07_10_RS_&amp;_SECURITY_6"/>
      <sheetName val="03_07_10_CIVIL_WET_6"/>
      <sheetName val="_03_07_10_CIVIL_6"/>
      <sheetName val="_03_07_10_MECH-FAB_6"/>
      <sheetName val="_03_07_10_MECH-TANK_6"/>
      <sheetName val="_02_07_10_N_SHIFT_MECH-FAB_6"/>
      <sheetName val="_02_07_10_N_SHIFT_MECH-TANK_6"/>
      <sheetName val="_02_07_10_RS_&amp;_SECURITY6"/>
      <sheetName val="02_07_10_CIVIL_WET6"/>
      <sheetName val="_02_07_10_CIVIL6"/>
      <sheetName val="_02_07_10_MECH-FAB6"/>
      <sheetName val="_02_07_10_MECH-TANK6"/>
      <sheetName val="_01_07_10_N_SHIFT_MECH-FAB6"/>
      <sheetName val="_01_07_10_N_SHIFT_MECH-TANK6"/>
      <sheetName val="_01_07_10_RS_&amp;_SECURITY6"/>
      <sheetName val="01_07_10_CIVIL_WET6"/>
      <sheetName val="_01_07_10_CIVIL6"/>
      <sheetName val="_01_07_10_MECH-FAB6"/>
      <sheetName val="_01_07_10_MECH-TANK6"/>
      <sheetName val="_30_06_10_N_SHIFT_MECH-FAB6"/>
      <sheetName val="_30_06_10_N_SHIFT_MECH-TANK6"/>
      <sheetName val="scurve_calc_(2)6"/>
      <sheetName val="Meas_-Hotel_Part7"/>
      <sheetName val="BOQ_Direct_selling_cost6"/>
      <sheetName val="Direct_cost_shed_A-2_6"/>
      <sheetName val="Contract_Night_Staff6"/>
      <sheetName val="Contract_Day_Staff6"/>
      <sheetName val="Day_Shift6"/>
      <sheetName val="Night_Shift6"/>
      <sheetName val="Ave_wtd_rates6"/>
      <sheetName val="Material_6"/>
      <sheetName val="Labour_&amp;_Plant6"/>
      <sheetName val="22_12_20117"/>
      <sheetName val="BOQ_(2)7"/>
      <sheetName val="Cashflow_projection6"/>
      <sheetName val="PA-_Consutant_6"/>
      <sheetName val="Civil_Boq6"/>
      <sheetName val="Fee_Rate_Summary6"/>
      <sheetName val="Item-_Compact6"/>
      <sheetName val="final_abstract6"/>
      <sheetName val="TBAL9697__group_wise__sdpl6"/>
      <sheetName val="St_co_91_5lvl6"/>
      <sheetName val="Civil_Works6"/>
      <sheetName val="IO_List6"/>
      <sheetName val="Fill_this_out_first___6"/>
      <sheetName val="Meas__Hotel_Part6"/>
      <sheetName val="INPUT_SHEET6"/>
      <sheetName val="DI_Rate_Analysis7"/>
      <sheetName val="Economic_RisingMain__Ph-I7"/>
      <sheetName val="SP_Break_Up6"/>
      <sheetName val="Labour_productivity6"/>
      <sheetName val="_09_07_10_M顅ᎆ뤀ᨇ԰?缀?6"/>
      <sheetName val="Sales_&amp;_Prod6"/>
      <sheetName val="Cost_Index6"/>
      <sheetName val="cash_in_flow_Summary_JV_6"/>
      <sheetName val="water_prop_6"/>
      <sheetName val="GR_slab-reinft6"/>
      <sheetName val="Staff_Acco_6"/>
      <sheetName val="Rate_analysis-_BOQ_1_6"/>
      <sheetName val="MN_T_B_6"/>
      <sheetName val="Project_Details__6"/>
      <sheetName val="F20_Risk_Analysis6"/>
      <sheetName val="Change_Order_Log6"/>
      <sheetName val="2000_MOR6"/>
      <sheetName val="Driveway_Beams6"/>
      <sheetName val="Structure_Bills_Qty6"/>
      <sheetName val="Prelims_Breakup7"/>
      <sheetName val="INDIGINEOUS_ITEMS_6"/>
      <sheetName val="3cd_Annexure6"/>
      <sheetName val="Rate_Analysis6"/>
      <sheetName val="Fin__Assumpt__-_Sensitivities6"/>
      <sheetName val="Bill_16"/>
      <sheetName val="Bill_26"/>
      <sheetName val="Bill_36"/>
      <sheetName val="Bill_46"/>
      <sheetName val="Bill_56"/>
      <sheetName val="Bill_66"/>
      <sheetName val="Bill_76"/>
      <sheetName val="_09_07_10_M顅ᎆ뤀ᨇ԰6"/>
      <sheetName val="_09_07_10_M顅ᎆ뤀ᨇ԰_缀_6"/>
      <sheetName val="1_Civil-RA6"/>
      <sheetName val="Assumption_Inputs6"/>
      <sheetName val="Phase_16"/>
      <sheetName val="Pacakges_split6"/>
      <sheetName val="DEINKING(ANNEX_1)6"/>
      <sheetName val="AutoOpen_Stub_Data6"/>
      <sheetName val="Eqpmnt_Plng6"/>
      <sheetName val="Debits_as_on_12_04_085"/>
      <sheetName val="Data_Sheet5"/>
      <sheetName val="T-P1,_FINISHES_WORKING_6"/>
      <sheetName val="Assumption_&amp;_Exclusion6"/>
      <sheetName val="External_Doors6"/>
      <sheetName val="STAFFSCHED_5"/>
      <sheetName val="LABOUR_RATE6"/>
      <sheetName val="Material_Rate6"/>
      <sheetName val="Switch_V166"/>
      <sheetName val="India_F&amp;S_Template5"/>
      <sheetName val="_bus_bay5"/>
      <sheetName val="doq_45"/>
      <sheetName val="doq_25"/>
      <sheetName val="Grade_Slab_-16"/>
      <sheetName val="Grade_Slab_-26"/>
      <sheetName val="Grade_slab-36"/>
      <sheetName val="Grade_slab_-46"/>
      <sheetName val="Grade_slab_-56"/>
      <sheetName val="Grade_slab_-66"/>
      <sheetName val="Cat_A_Change_Control6"/>
      <sheetName val="Factor_Sheet6"/>
      <sheetName val="Theo_Cons-June'105"/>
      <sheetName val="11B_5"/>
      <sheetName val="ACAD_Finishes5"/>
      <sheetName val="Site_Details5"/>
      <sheetName val="Site_Area_Statement5"/>
      <sheetName val="Summary_WG5"/>
      <sheetName val="BOQ_LT5"/>
      <sheetName val="14_07_10_CIVIL_W [5"/>
      <sheetName val="AFAS_5"/>
      <sheetName val="RDS_&amp;_WLD5"/>
      <sheetName val="PA_System5"/>
      <sheetName val="Server_&amp;_PAC_Room5"/>
      <sheetName val="HVAC_BOQ5"/>
      <sheetName val="Invoice_Tracker5"/>
      <sheetName val="Income_Statement5"/>
      <sheetName val="Load_Details(B2)5"/>
      <sheetName val="Works_-_Quote_Sheet5"/>
      <sheetName val="BLOCK-A_(MEA_SHEET)5"/>
      <sheetName val="Cost_Basis4"/>
      <sheetName val="Top_Sheet5"/>
      <sheetName val="Col_NUM5"/>
      <sheetName val="COLUMN_RC_5"/>
      <sheetName val="STILT_Floor_Slab_NUM5"/>
      <sheetName val="First_Floor_Slab_RC5"/>
      <sheetName val="FIRST_FLOOR_SLAB_WT_SUMMARY5"/>
      <sheetName val="Stilt_Floor_Beam_NUM5"/>
      <sheetName val="STILT_BEAM_NUM5"/>
      <sheetName val="STILT_BEAM_RC5"/>
      <sheetName val="Stilt_wall_Num5"/>
      <sheetName val="STILT_WALL_RC5"/>
      <sheetName val="Z-DETAILS_ABOVE_RAFT_UPTO_+0_06"/>
      <sheetName val="Z-DETAILS_ABOVE_RAFT_UPTO_+_(25"/>
      <sheetName val="TOTAL_CHECK5"/>
      <sheetName val="TYP___wall_Num5"/>
      <sheetName val="Z-DETAILS_TYP__+2_85_TO_+8_855"/>
      <sheetName val="d-safe_specs4"/>
      <sheetName val="Deduction_of_assets4"/>
      <sheetName val="Blr_hire4"/>
      <sheetName val="PRECAST_lig(tconc_II4"/>
      <sheetName val="VF_Full_Recon4"/>
      <sheetName val="PITP3_COPY4"/>
      <sheetName val="Meas_4"/>
      <sheetName val="Expenses_Actual_Vs__Budgeted4"/>
      <sheetName val="Col_up_to_plinth4"/>
      <sheetName val="MASTER_RATE_ANALYSIS4"/>
      <sheetName val="RMG_-ABS4"/>
      <sheetName val="T_P_-ABS4"/>
      <sheetName val="T_P_-MB4"/>
      <sheetName val="E_P_R-ABS4"/>
      <sheetName val="E__R-MB4"/>
      <sheetName val="Bldg_6-ABS4"/>
      <sheetName val="Bldg_6-MB4"/>
      <sheetName val="Kz_Grid_Press_foundation_ABS4"/>
      <sheetName val="Kz_Grid_Press_foundation_meas4"/>
      <sheetName val="600-1200T__ABS4"/>
      <sheetName val="600-1200T_Meas4"/>
      <sheetName val="BSR-II_ABS4"/>
      <sheetName val="BSR-II_meas4"/>
      <sheetName val="Misc_ABS4"/>
      <sheetName val="Misc_MB4"/>
      <sheetName val="This_Bill4"/>
      <sheetName val="Upto_Previous4"/>
      <sheetName val="Up_to_date4"/>
      <sheetName val="Grand_Abstract4"/>
      <sheetName val="Blank_MB4"/>
      <sheetName val="cement_summary4"/>
      <sheetName val="Reinforcement_Steel4"/>
      <sheetName val="P-I_CEMENT_RECONCILIATION_4"/>
      <sheetName val="Ra-38_area_wise_summary4"/>
      <sheetName val="P-II_Cement_Reconciliation4"/>
      <sheetName val="Ra-16_P-II4"/>
      <sheetName val="RA_16-_GH4"/>
      <sheetName val="Quote_Sheet4"/>
      <sheetName val="RCC,Ret__Wall4"/>
      <sheetName val="Name_List4"/>
      <sheetName val="Intro_4"/>
      <sheetName val="Gate_24"/>
      <sheetName val="Project_Ignite4"/>
      <sheetName val="E_&amp;_R4"/>
      <sheetName val="Customize_Your_Invoice4"/>
      <sheetName val="Misc__Data4"/>
      <sheetName val="beam-reinft-machine_rm4"/>
      <sheetName val="Cash_Flow_Input_Data_ISC4"/>
      <sheetName val="Fin__Assumpt__-_SensitivitieH4"/>
      <sheetName val="PRECAST_lightconc-II10"/>
      <sheetName val="Cleaning_&amp;_Grubbing10"/>
      <sheetName val="PRECAST_lightconc_II10"/>
      <sheetName val="College_Details10"/>
      <sheetName val="Personal_10"/>
      <sheetName val="jidal_dam10"/>
      <sheetName val="fran_temp10"/>
      <sheetName val="kona_swit10"/>
      <sheetName val="template_(8)10"/>
      <sheetName val="template_(9)10"/>
      <sheetName val="OVER_HEADS10"/>
      <sheetName val="Cover_Sheet10"/>
      <sheetName val="BOQ_REV_A10"/>
      <sheetName val="PTB_(IO)10"/>
      <sheetName val="BMS_10"/>
      <sheetName val="SPT_vs_PHI10"/>
      <sheetName val="TBAL9697_-group_wise__sdpl10"/>
      <sheetName val="Quantity_Schedule9"/>
      <sheetName val="Revenue__Schedule_9"/>
      <sheetName val="Balance_works_-_Direct_Cost9"/>
      <sheetName val="Balance_works_-_Indirect_Cost9"/>
      <sheetName val="Fund_Plan9"/>
      <sheetName val="Bill_of_Resources9"/>
      <sheetName val="SITE_OVERHEADS8"/>
      <sheetName val="labour_coeff8"/>
      <sheetName val="Expenditure_plan8"/>
      <sheetName val="ORDER_BOOKING8"/>
      <sheetName val="Site_Dev_BOQ8"/>
      <sheetName val="beam-reinft-IIInd_floor8"/>
      <sheetName val="M-Book_for_Conc8"/>
      <sheetName val="M-Book_for_FW8"/>
      <sheetName val="Costing_Upto_Mar'11_(2)8"/>
      <sheetName val="Tender_Summary8"/>
      <sheetName val="TAX_BILLS8"/>
      <sheetName val="CASH_BILLS8"/>
      <sheetName val="LABOUR_BILLS8"/>
      <sheetName val="puch_order8"/>
      <sheetName val="Sheet1_(2)8"/>
      <sheetName val="Boq_Block_A8"/>
      <sheetName val="_24_07_10_RS_&amp;_SECURITY8"/>
      <sheetName val="24_07_10_CIVIL_WET8"/>
      <sheetName val="_24_07_10_CIVIL8"/>
      <sheetName val="_24_07_10_MECH-FAB8"/>
      <sheetName val="_24_07_10_MECH-TANK8"/>
      <sheetName val="_23_07_10_N_SHIFT_MECH-FAB8"/>
      <sheetName val="_23_07_10_N_SHIFT_MECH-TANK8"/>
      <sheetName val="_23_07_10_RS_&amp;_SECURITY8"/>
      <sheetName val="23_07_10_CIVIL_WET8"/>
      <sheetName val="_23_07_10_CIVIL8"/>
      <sheetName val="_23_07_10_MECH-FAB8"/>
      <sheetName val="_23_07_10_MECH-TANK8"/>
      <sheetName val="_22_07_10_N_SHIFT_MECH-FAB8"/>
      <sheetName val="_22_07_10_N_SHIFT_MECH-TANK8"/>
      <sheetName val="_22_07_10_RS_&amp;_SECURITY8"/>
      <sheetName val="22_07_10_CIVIL_WET8"/>
      <sheetName val="_22_07_10_CIVIL8"/>
      <sheetName val="_22_07_10_MECH-FAB8"/>
      <sheetName val="_22_07_10_MECH-TANK8"/>
      <sheetName val="_21_07_10_N_SHIFT_MECH-FAB8"/>
      <sheetName val="_21_07_10_N_SHIFT_MECH-TANK8"/>
      <sheetName val="_21_07_10_RS_&amp;_SECURITY8"/>
      <sheetName val="21_07_10_CIVIL_WET8"/>
      <sheetName val="_21_07_10_CIVIL8"/>
      <sheetName val="_21_07_10_MECH-FAB8"/>
      <sheetName val="_21_07_10_MECH-TANK8"/>
      <sheetName val="_20_07_10_N_SHIFT_MECH-FAB8"/>
      <sheetName val="_20_07_10_N_SHIFT_MECH-TANK8"/>
      <sheetName val="_20_07_10_RS_&amp;_SECURITY8"/>
      <sheetName val="20_07_10_CIVIL_WET8"/>
      <sheetName val="_20_07_10_CIVIL8"/>
      <sheetName val="_20_07_10_MECH-FAB8"/>
      <sheetName val="_20_07_10_MECH-TANK8"/>
      <sheetName val="_19_07_10_N_SHIFT_MECH-FAB8"/>
      <sheetName val="_19_07_10_N_SHIFT_MECH-TANK8"/>
      <sheetName val="_19_07_10_RS_&amp;_SECURITY8"/>
      <sheetName val="19_07_10_CIVIL_WET8"/>
      <sheetName val="_19_07_10_CIVIL8"/>
      <sheetName val="_19_07_10_MECH-FAB8"/>
      <sheetName val="_19_07_10_MECH-TANK8"/>
      <sheetName val="_18_07_10_N_SHIFT_MECH-FAB8"/>
      <sheetName val="_18_07_10_N_SHIFT_MECH-TANK8"/>
      <sheetName val="_18_07_10_RS_&amp;_SECURITY8"/>
      <sheetName val="18_07_10_CIVIL_WET8"/>
      <sheetName val="_18_07_10_CIVIL8"/>
      <sheetName val="_18_07_10_MECH-FAB8"/>
      <sheetName val="_18_07_10_MECH-TANK8"/>
      <sheetName val="_17_07_10_N_SHIFT_MECH-FAB8"/>
      <sheetName val="_17_07_10_N_SHIFT_MECH-TANK8"/>
      <sheetName val="_17_07_10_RS_&amp;_SECURITY8"/>
      <sheetName val="17_07_10_CIVIL_WET8"/>
      <sheetName val="_17_07_10_CIVIL8"/>
      <sheetName val="_17_07_10_MECH-FAB8"/>
      <sheetName val="_17_07_10_MECH-TANK8"/>
      <sheetName val="_16_07_10_N_SHIFT_MECH-FAB7"/>
      <sheetName val="_16_07_10_N_SHIFT_MECH-TANK7"/>
      <sheetName val="_16_07_10_RS_&amp;_SECURITY7"/>
      <sheetName val="16_07_10_CIVIL_WET7"/>
      <sheetName val="_16_07_10_CIVIL7"/>
      <sheetName val="_16_07_10_MECH-FAB7"/>
      <sheetName val="_16_07_10_MECH-TANK7"/>
      <sheetName val="_15_07_10_N_SHIFT_MECH-FAB7"/>
      <sheetName val="_15_07_10_N_SHIFT_MECH-TANK7"/>
      <sheetName val="_15_07_10_RS_&amp;_SECURITY7"/>
      <sheetName val="15_07_10_CIVIL_WET7"/>
      <sheetName val="_15_07_10_CIVIL7"/>
      <sheetName val="_15_07_10_MECH-FAB7"/>
      <sheetName val="_15_07_10_MECH-TANK7"/>
      <sheetName val="_14_07_10_N_SHIFT_MECH-FAB7"/>
      <sheetName val="_14_07_10_N_SHIFT_MECH-TANK7"/>
      <sheetName val="_14_07_10_RS_&amp;_SECURITY7"/>
      <sheetName val="14_07_10_CIVIL_WET7"/>
      <sheetName val="_14_07_10_CIVIL7"/>
      <sheetName val="_14_07_10_MECH-FAB7"/>
      <sheetName val="_14_07_10_MECH-TANK7"/>
      <sheetName val="_13_07_10_N_SHIFT_MECH-FAB7"/>
      <sheetName val="_13_07_10_N_SHIFT_MECH-TANK7"/>
      <sheetName val="_13_07_10_RS_&amp;_SECURITY7"/>
      <sheetName val="13_07_10_CIVIL_WET7"/>
      <sheetName val="_13_07_10_CIVIL7"/>
      <sheetName val="_13_07_10_MECH-FAB7"/>
      <sheetName val="_13_07_10_MECH-TANK7"/>
      <sheetName val="_12_07_10_N_SHIFT_MECH-FAB7"/>
      <sheetName val="_12_07_10_N_SHIFT_MECH-TANK7"/>
      <sheetName val="_12_07_10_RS_&amp;_SECURITY7"/>
      <sheetName val="12_07_10_CIVIL_WET7"/>
      <sheetName val="_12_07_10_CIVIL7"/>
      <sheetName val="_12_07_10_MECH-FAB7"/>
      <sheetName val="_12_07_10_MECH-TANK7"/>
      <sheetName val="_11_07_10_N_SHIFT_MECH-FAB7"/>
      <sheetName val="_11_07_10_N_SHIFT_MECH-TANK7"/>
      <sheetName val="_11_07_10_RS_&amp;_SECURITY7"/>
      <sheetName val="11_07_10_CIVIL_WET7"/>
      <sheetName val="_11_07_10_CIVIL7"/>
      <sheetName val="_11_07_10_MECH-FAB7"/>
      <sheetName val="_11_07_10_MECH-TANK7"/>
      <sheetName val="_10_07_10_N_SHIFT_MECH-FAB7"/>
      <sheetName val="_10_07_10_N_SHIFT_MECH-TANK7"/>
      <sheetName val="_10_07_10_RS_&amp;_SECURITY7"/>
      <sheetName val="10_07_10_CIVIL_WET7"/>
      <sheetName val="_10_07_10_CIVIL7"/>
      <sheetName val="_10_07_10_MECH-FAB7"/>
      <sheetName val="_10_07_10_MECH-TANK7"/>
      <sheetName val="_09_07_10_N_SHIFT_MECH-FAB7"/>
      <sheetName val="_09_07_10_N_SHIFT_MECH-TANK7"/>
      <sheetName val="_09_07_10_RS_&amp;_SECURITY7"/>
      <sheetName val="09_07_10_CIVIL_WET7"/>
      <sheetName val="_09_07_10_CIVIL7"/>
      <sheetName val="_09_07_10_MECH-FAB7"/>
      <sheetName val="_09_07_10_MECH-TANK7"/>
      <sheetName val="_08_07_10_N_SHIFT_MECH-FAB7"/>
      <sheetName val="_08_07_10_N_SHIFT_MECH-TANK7"/>
      <sheetName val="_08_07_10_RS_&amp;_SECURITY7"/>
      <sheetName val="08_07_10_CIVIL_WET7"/>
      <sheetName val="_08_07_10_CIVIL7"/>
      <sheetName val="_08_07_10_MECH-FAB7"/>
      <sheetName val="_08_07_10_MECH-TANK7"/>
      <sheetName val="_07_07_10_N_SHIFT_MECH-FAB7"/>
      <sheetName val="_07_07_10_N_SHIFT_MECH-TANK7"/>
      <sheetName val="_07_07_10_RS_&amp;_SECURITY7"/>
      <sheetName val="07_07_10_CIVIL_WET7"/>
      <sheetName val="_07_07_10_CIVIL7"/>
      <sheetName val="_07_07_10_MECH-FAB7"/>
      <sheetName val="_07_07_10_MECH-TANK7"/>
      <sheetName val="_06_07_10_N_SHIFT_MECH-FAB7"/>
      <sheetName val="_06_07_10_N_SHIFT_MECH-TANK7"/>
      <sheetName val="_06_07_10_RS_&amp;_SECURITY7"/>
      <sheetName val="06_07_10_CIVIL_WET7"/>
      <sheetName val="_06_07_10_CIVIL7"/>
      <sheetName val="_06_07_10_MECH-FAB7"/>
      <sheetName val="_06_07_10_MECH-TANK7"/>
      <sheetName val="_05_07_10_N_SHIFT_MECH-FAB7"/>
      <sheetName val="_05_07_10_N_SHIFT_MECH-TANK7"/>
      <sheetName val="_05_07_10_RS_&amp;_SECURITY7"/>
      <sheetName val="05_07_10_CIVIL_WET7"/>
      <sheetName val="_05_07_10_CIVIL7"/>
      <sheetName val="_05_07_10_MECH-FAB7"/>
      <sheetName val="_05_07_10_MECH-TANK7"/>
      <sheetName val="_04_07_10_N_SHIFT_MECH-FAB7"/>
      <sheetName val="_04_07_10_N_SHIFT_MECH-TANK7"/>
      <sheetName val="_04_07_10_RS_&amp;_SECURITY7"/>
      <sheetName val="04_07_10_CIVIL_WET7"/>
      <sheetName val="_04_07_10_CIVIL7"/>
      <sheetName val="_04_07_10_MECH-FAB7"/>
      <sheetName val="_04_07_10_MECH-TANK7"/>
      <sheetName val="_03_07_10_N_SHIFT_MECH-FAB7"/>
      <sheetName val="_03_07_10_N_SHIFT_MECH-TANK7"/>
      <sheetName val="_03_07_10_RS_&amp;_SECURITY_7"/>
      <sheetName val="03_07_10_CIVIL_WET_7"/>
      <sheetName val="_03_07_10_CIVIL_7"/>
      <sheetName val="_03_07_10_MECH-FAB_7"/>
      <sheetName val="_03_07_10_MECH-TANK_7"/>
      <sheetName val="_02_07_10_N_SHIFT_MECH-FAB_7"/>
      <sheetName val="_02_07_10_N_SHIFT_MECH-TANK_7"/>
      <sheetName val="_02_07_10_RS_&amp;_SECURITY7"/>
      <sheetName val="02_07_10_CIVIL_WET7"/>
      <sheetName val="_02_07_10_CIVIL7"/>
      <sheetName val="_02_07_10_MECH-FAB7"/>
      <sheetName val="_02_07_10_MECH-TANK7"/>
      <sheetName val="_01_07_10_N_SHIFT_MECH-FAB7"/>
      <sheetName val="_01_07_10_N_SHIFT_MECH-TANK7"/>
      <sheetName val="_01_07_10_RS_&amp;_SECURITY7"/>
      <sheetName val="01_07_10_CIVIL_WET7"/>
      <sheetName val="_01_07_10_CIVIL7"/>
      <sheetName val="_01_07_10_MECH-FAB7"/>
      <sheetName val="_01_07_10_MECH-TANK7"/>
      <sheetName val="_30_06_10_N_SHIFT_MECH-FAB7"/>
      <sheetName val="_30_06_10_N_SHIFT_MECH-TANK7"/>
      <sheetName val="scurve_calc_(2)7"/>
      <sheetName val="Meas_-Hotel_Part8"/>
      <sheetName val="BOQ_Direct_selling_cost7"/>
      <sheetName val="Direct_cost_shed_A-2_7"/>
      <sheetName val="Contract_Night_Staff7"/>
      <sheetName val="Contract_Day_Staff7"/>
      <sheetName val="Day_Shift7"/>
      <sheetName val="Night_Shift7"/>
      <sheetName val="Ave_wtd_rates7"/>
      <sheetName val="Material_7"/>
      <sheetName val="Labour_&amp;_Plant7"/>
      <sheetName val="22_12_20118"/>
      <sheetName val="BOQ_(2)8"/>
      <sheetName val="Cashflow_projection7"/>
      <sheetName val="PA-_Consutant_7"/>
      <sheetName val="Civil_Boq7"/>
      <sheetName val="Fee_Rate_Summary7"/>
      <sheetName val="Item-_Compact7"/>
      <sheetName val="final_abstract7"/>
      <sheetName val="TBAL9697__group_wise__sdpl7"/>
      <sheetName val="St_co_91_5lvl7"/>
      <sheetName val="Civil_Works7"/>
      <sheetName val="IO_List7"/>
      <sheetName val="Fill_this_out_first___7"/>
      <sheetName val="Meas__Hotel_Part7"/>
      <sheetName val="INPUT_SHEET7"/>
      <sheetName val="DI_Rate_Analysis8"/>
      <sheetName val="Economic_RisingMain__Ph-I8"/>
      <sheetName val="SP_Break_Up7"/>
      <sheetName val="Labour_productivity7"/>
      <sheetName val="_09_07_10_M顅ᎆ뤀ᨇ԰?缀?7"/>
      <sheetName val="Sales_&amp;_Prod7"/>
      <sheetName val="Cost_Index7"/>
      <sheetName val="cash_in_flow_Summary_JV_7"/>
      <sheetName val="water_prop_7"/>
      <sheetName val="GR_slab-reinft7"/>
      <sheetName val="Staff_Acco_7"/>
      <sheetName val="Rate_analysis-_BOQ_1_7"/>
      <sheetName val="MN_T_B_7"/>
      <sheetName val="Project_Details__7"/>
      <sheetName val="F20_Risk_Analysis7"/>
      <sheetName val="Change_Order_Log7"/>
      <sheetName val="2000_MOR7"/>
      <sheetName val="Driveway_Beams7"/>
      <sheetName val="Structure_Bills_Qty7"/>
      <sheetName val="Prelims_Breakup8"/>
      <sheetName val="INDIGINEOUS_ITEMS_7"/>
      <sheetName val="3cd_Annexure7"/>
      <sheetName val="Rate_Analysis7"/>
      <sheetName val="Fin__Assumpt__-_Sensitivities7"/>
      <sheetName val="Bill_17"/>
      <sheetName val="Bill_27"/>
      <sheetName val="Bill_37"/>
      <sheetName val="Bill_47"/>
      <sheetName val="Bill_57"/>
      <sheetName val="Bill_67"/>
      <sheetName val="Bill_77"/>
      <sheetName val="_09_07_10_M顅ᎆ뤀ᨇ԰7"/>
      <sheetName val="_09_07_10_M顅ᎆ뤀ᨇ԰_缀_7"/>
      <sheetName val="1_Civil-RA7"/>
      <sheetName val="Assumption_Inputs7"/>
      <sheetName val="Phase_17"/>
      <sheetName val="Pacakges_split7"/>
      <sheetName val="DEINKING(ANNEX_1)7"/>
      <sheetName val="AutoOpen_Stub_Data7"/>
      <sheetName val="Eqpmnt_Plng7"/>
      <sheetName val="Debits_as_on_12_04_086"/>
      <sheetName val="Data_Sheet6"/>
      <sheetName val="T-P1,_FINISHES_WORKING_7"/>
      <sheetName val="Assumption_&amp;_Exclusion7"/>
      <sheetName val="External_Doors7"/>
      <sheetName val="STAFFSCHED_6"/>
      <sheetName val="LABOUR_RATE7"/>
      <sheetName val="Material_Rate7"/>
      <sheetName val="Switch_V167"/>
      <sheetName val="India_F&amp;S_Template6"/>
      <sheetName val="_bus_bay6"/>
      <sheetName val="doq_46"/>
      <sheetName val="doq_26"/>
      <sheetName val="Grade_Slab_-17"/>
      <sheetName val="Grade_Slab_-27"/>
      <sheetName val="Grade_slab-37"/>
      <sheetName val="Grade_slab_-47"/>
      <sheetName val="Grade_slab_-57"/>
      <sheetName val="Grade_slab_-67"/>
      <sheetName val="Cat_A_Change_Control7"/>
      <sheetName val="Factor_Sheet7"/>
      <sheetName val="Theo_Cons-June'106"/>
      <sheetName val="11B_6"/>
      <sheetName val="ACAD_Finishes6"/>
      <sheetName val="Site_Details6"/>
      <sheetName val="Site_Area_Statement6"/>
      <sheetName val="Summary_WG6"/>
      <sheetName val="BOQ_LT6"/>
      <sheetName val="14_07_10_CIVIL_W [6"/>
      <sheetName val="AFAS_6"/>
      <sheetName val="RDS_&amp;_WLD6"/>
      <sheetName val="PA_System6"/>
      <sheetName val="Server_&amp;_PAC_Room6"/>
      <sheetName val="HVAC_BOQ6"/>
      <sheetName val="Invoice_Tracker6"/>
      <sheetName val="Income_Statement6"/>
      <sheetName val="Load_Details(B2)6"/>
      <sheetName val="Works_-_Quote_Sheet6"/>
      <sheetName val="BLOCK-A_(MEA_SHEET)6"/>
      <sheetName val="Cost_Basis5"/>
      <sheetName val="Top_Sheet6"/>
      <sheetName val="Col_NUM6"/>
      <sheetName val="COLUMN_RC_6"/>
      <sheetName val="STILT_Floor_Slab_NUM6"/>
      <sheetName val="First_Floor_Slab_RC6"/>
      <sheetName val="FIRST_FLOOR_SLAB_WT_SUMMARY6"/>
      <sheetName val="Stilt_Floor_Beam_NUM6"/>
      <sheetName val="STILT_BEAM_NUM6"/>
      <sheetName val="STILT_BEAM_RC6"/>
      <sheetName val="Stilt_wall_Num6"/>
      <sheetName val="STILT_WALL_RC6"/>
      <sheetName val="Z-DETAILS_ABOVE_RAFT_UPTO_+0_07"/>
      <sheetName val="Z-DETAILS_ABOVE_RAFT_UPTO_+_(26"/>
      <sheetName val="TOTAL_CHECK6"/>
      <sheetName val="TYP___wall_Num6"/>
      <sheetName val="Z-DETAILS_TYP__+2_85_TO_+8_856"/>
      <sheetName val="d-safe_specs5"/>
      <sheetName val="Deduction_of_assets5"/>
      <sheetName val="Blr_hire5"/>
      <sheetName val="PRECAST_lig(tconc_II5"/>
      <sheetName val="VF_Full_Recon5"/>
      <sheetName val="PITP3_COPY5"/>
      <sheetName val="Meas_5"/>
      <sheetName val="Expenses_Actual_Vs__Budgeted5"/>
      <sheetName val="Col_up_to_plinth5"/>
      <sheetName val="MASTER_RATE_ANALYSIS5"/>
      <sheetName val="RMG_-ABS5"/>
      <sheetName val="T_P_-ABS5"/>
      <sheetName val="T_P_-MB5"/>
      <sheetName val="E_P_R-ABS5"/>
      <sheetName val="E__R-MB5"/>
      <sheetName val="Bldg_6-ABS5"/>
      <sheetName val="Bldg_6-MB5"/>
      <sheetName val="Kz_Grid_Press_foundation_ABS5"/>
      <sheetName val="Kz_Grid_Press_foundation_meas5"/>
      <sheetName val="600-1200T__ABS5"/>
      <sheetName val="600-1200T_Meas5"/>
      <sheetName val="BSR-II_ABS5"/>
      <sheetName val="BSR-II_meas5"/>
      <sheetName val="Misc_ABS5"/>
      <sheetName val="Misc_MB5"/>
      <sheetName val="This_Bill5"/>
      <sheetName val="Upto_Previous5"/>
      <sheetName val="Up_to_date5"/>
      <sheetName val="Grand_Abstract5"/>
      <sheetName val="Blank_MB5"/>
      <sheetName val="cement_summary5"/>
      <sheetName val="Reinforcement_Steel5"/>
      <sheetName val="P-I_CEMENT_RECONCILIATION_5"/>
      <sheetName val="Ra-38_area_wise_summary5"/>
      <sheetName val="P-II_Cement_Reconciliation5"/>
      <sheetName val="Ra-16_P-II5"/>
      <sheetName val="RA_16-_GH5"/>
      <sheetName val="Quote_Sheet5"/>
      <sheetName val="RCC,Ret__Wall5"/>
      <sheetName val="Name_List5"/>
      <sheetName val="Intro_5"/>
      <sheetName val="Gate_25"/>
      <sheetName val="Project_Ignite5"/>
      <sheetName val="E_&amp;_R5"/>
      <sheetName val="Customize_Your_Invoice5"/>
      <sheetName val="Misc__Data5"/>
      <sheetName val="beam-reinft-machine_rm5"/>
      <sheetName val="Cash_Flow_Input_Data_ISC5"/>
      <sheetName val="Fin__Assumpt__-_SensitivitieH5"/>
      <sheetName val="PRECAST_lightconc-II11"/>
      <sheetName val="Cleaning_&amp;_Grubbing11"/>
      <sheetName val="PRECAST_lightconc_II11"/>
      <sheetName val="College_Details11"/>
      <sheetName val="Personal_11"/>
      <sheetName val="jidal_dam11"/>
      <sheetName val="fran_temp11"/>
      <sheetName val="kona_swit11"/>
      <sheetName val="template_(8)11"/>
      <sheetName val="template_(9)11"/>
      <sheetName val="OVER_HEADS11"/>
      <sheetName val="Cover_Sheet11"/>
      <sheetName val="BOQ_REV_A11"/>
      <sheetName val="PTB_(IO)11"/>
      <sheetName val="BMS_11"/>
      <sheetName val="SPT_vs_PHI11"/>
      <sheetName val="TBAL9697_-group_wise__sdpl11"/>
      <sheetName val="Quantity_Schedule10"/>
      <sheetName val="Revenue__Schedule_10"/>
      <sheetName val="Balance_works_-_Direct_Cost10"/>
      <sheetName val="Balance_works_-_Indirect_Cost10"/>
      <sheetName val="Fund_Plan10"/>
      <sheetName val="Bill_of_Resources10"/>
      <sheetName val="SITE_OVERHEADS9"/>
      <sheetName val="labour_coeff9"/>
      <sheetName val="Expenditure_plan9"/>
      <sheetName val="ORDER_BOOKING9"/>
      <sheetName val="Site_Dev_BOQ9"/>
      <sheetName val="beam-reinft-IIInd_floor9"/>
      <sheetName val="M-Book_for_Conc9"/>
      <sheetName val="M-Book_for_FW9"/>
      <sheetName val="Costing_Upto_Mar'11_(2)9"/>
      <sheetName val="Tender_Summary9"/>
      <sheetName val="TAX_BILLS9"/>
      <sheetName val="CASH_BILLS9"/>
      <sheetName val="LABOUR_BILLS9"/>
      <sheetName val="puch_order9"/>
      <sheetName val="Sheet1_(2)9"/>
      <sheetName val="Boq_Block_A9"/>
      <sheetName val="_24_07_10_RS_&amp;_SECURITY9"/>
      <sheetName val="24_07_10_CIVIL_WET9"/>
      <sheetName val="_24_07_10_CIVIL9"/>
      <sheetName val="_24_07_10_MECH-FAB9"/>
      <sheetName val="_24_07_10_MECH-TANK9"/>
      <sheetName val="_23_07_10_N_SHIFT_MECH-FAB9"/>
      <sheetName val="_23_07_10_N_SHIFT_MECH-TANK9"/>
      <sheetName val="_23_07_10_RS_&amp;_SECURITY9"/>
      <sheetName val="23_07_10_CIVIL_WET9"/>
      <sheetName val="_23_07_10_CIVIL9"/>
      <sheetName val="_23_07_10_MECH-FAB9"/>
      <sheetName val="_23_07_10_MECH-TANK9"/>
      <sheetName val="_22_07_10_N_SHIFT_MECH-FAB9"/>
      <sheetName val="_22_07_10_N_SHIFT_MECH-TANK9"/>
      <sheetName val="_22_07_10_RS_&amp;_SECURITY9"/>
      <sheetName val="22_07_10_CIVIL_WET9"/>
      <sheetName val="_22_07_10_CIVIL9"/>
      <sheetName val="_22_07_10_MECH-FAB9"/>
      <sheetName val="_22_07_10_MECH-TANK9"/>
      <sheetName val="_21_07_10_N_SHIFT_MECH-FAB9"/>
      <sheetName val="_21_07_10_N_SHIFT_MECH-TANK9"/>
      <sheetName val="_21_07_10_RS_&amp;_SECURITY9"/>
      <sheetName val="21_07_10_CIVIL_WET9"/>
      <sheetName val="_21_07_10_CIVIL9"/>
      <sheetName val="_21_07_10_MECH-FAB9"/>
      <sheetName val="_21_07_10_MECH-TANK9"/>
      <sheetName val="_20_07_10_N_SHIFT_MECH-FAB9"/>
      <sheetName val="_20_07_10_N_SHIFT_MECH-TANK9"/>
      <sheetName val="_20_07_10_RS_&amp;_SECURITY9"/>
      <sheetName val="20_07_10_CIVIL_WET9"/>
      <sheetName val="_20_07_10_CIVIL9"/>
      <sheetName val="_20_07_10_MECH-FAB9"/>
      <sheetName val="_20_07_10_MECH-TANK9"/>
      <sheetName val="_19_07_10_N_SHIFT_MECH-FAB9"/>
      <sheetName val="_19_07_10_N_SHIFT_MECH-TANK9"/>
      <sheetName val="_19_07_10_RS_&amp;_SECURITY9"/>
      <sheetName val="19_07_10_CIVIL_WET9"/>
      <sheetName val="_19_07_10_CIVIL9"/>
      <sheetName val="_19_07_10_MECH-FAB9"/>
      <sheetName val="_19_07_10_MECH-TANK9"/>
      <sheetName val="_18_07_10_N_SHIFT_MECH-FAB9"/>
      <sheetName val="_18_07_10_N_SHIFT_MECH-TANK9"/>
      <sheetName val="_18_07_10_RS_&amp;_SECURITY9"/>
      <sheetName val="18_07_10_CIVIL_WET9"/>
      <sheetName val="_18_07_10_CIVIL9"/>
      <sheetName val="_18_07_10_MECH-FAB9"/>
      <sheetName val="_18_07_10_MECH-TANK9"/>
      <sheetName val="_17_07_10_N_SHIFT_MECH-FAB9"/>
      <sheetName val="_17_07_10_N_SHIFT_MECH-TANK9"/>
      <sheetName val="_17_07_10_RS_&amp;_SECURITY9"/>
      <sheetName val="17_07_10_CIVIL_WET9"/>
      <sheetName val="_17_07_10_CIVIL9"/>
      <sheetName val="_17_07_10_MECH-FAB9"/>
      <sheetName val="_17_07_10_MECH-TANK9"/>
      <sheetName val="_16_07_10_N_SHIFT_MECH-FAB8"/>
      <sheetName val="_16_07_10_N_SHIFT_MECH-TANK8"/>
      <sheetName val="_16_07_10_RS_&amp;_SECURITY8"/>
      <sheetName val="16_07_10_CIVIL_WET8"/>
      <sheetName val="_16_07_10_CIVIL8"/>
      <sheetName val="_16_07_10_MECH-FAB8"/>
      <sheetName val="_16_07_10_MECH-TANK8"/>
      <sheetName val="_15_07_10_N_SHIFT_MECH-FAB8"/>
      <sheetName val="_15_07_10_N_SHIFT_MECH-TANK8"/>
      <sheetName val="_15_07_10_RS_&amp;_SECURITY8"/>
      <sheetName val="15_07_10_CIVIL_WET8"/>
      <sheetName val="_15_07_10_CIVIL8"/>
      <sheetName val="_15_07_10_MECH-FAB8"/>
      <sheetName val="_15_07_10_MECH-TANK8"/>
      <sheetName val="_14_07_10_N_SHIFT_MECH-FAB8"/>
      <sheetName val="_14_07_10_N_SHIFT_MECH-TANK8"/>
      <sheetName val="_14_07_10_RS_&amp;_SECURITY8"/>
      <sheetName val="14_07_10_CIVIL_WET8"/>
      <sheetName val="_14_07_10_CIVIL8"/>
      <sheetName val="_14_07_10_MECH-FAB8"/>
      <sheetName val="_14_07_10_MECH-TANK8"/>
      <sheetName val="_13_07_10_N_SHIFT_MECH-FAB8"/>
      <sheetName val="_13_07_10_N_SHIFT_MECH-TANK8"/>
      <sheetName val="_13_07_10_RS_&amp;_SECURITY8"/>
      <sheetName val="13_07_10_CIVIL_WET8"/>
      <sheetName val="_13_07_10_CIVIL8"/>
      <sheetName val="_13_07_10_MECH-FAB8"/>
      <sheetName val="_13_07_10_MECH-TANK8"/>
      <sheetName val="_12_07_10_N_SHIFT_MECH-FAB8"/>
      <sheetName val="_12_07_10_N_SHIFT_MECH-TANK8"/>
      <sheetName val="_12_07_10_RS_&amp;_SECURITY8"/>
      <sheetName val="12_07_10_CIVIL_WET8"/>
      <sheetName val="_12_07_10_CIVIL8"/>
      <sheetName val="_12_07_10_MECH-FAB8"/>
      <sheetName val="_12_07_10_MECH-TANK8"/>
      <sheetName val="_11_07_10_N_SHIFT_MECH-FAB8"/>
      <sheetName val="_11_07_10_N_SHIFT_MECH-TANK8"/>
      <sheetName val="_11_07_10_RS_&amp;_SECURITY8"/>
      <sheetName val="11_07_10_CIVIL_WET8"/>
      <sheetName val="_11_07_10_CIVIL8"/>
      <sheetName val="_11_07_10_MECH-FAB8"/>
      <sheetName val="_11_07_10_MECH-TANK8"/>
      <sheetName val="_10_07_10_N_SHIFT_MECH-FAB8"/>
      <sheetName val="_10_07_10_N_SHIFT_MECH-TANK8"/>
      <sheetName val="_10_07_10_RS_&amp;_SECURITY8"/>
      <sheetName val="10_07_10_CIVIL_WET8"/>
      <sheetName val="_10_07_10_CIVIL8"/>
      <sheetName val="_10_07_10_MECH-FAB8"/>
      <sheetName val="_10_07_10_MECH-TANK8"/>
      <sheetName val="_09_07_10_N_SHIFT_MECH-FAB8"/>
      <sheetName val="_09_07_10_N_SHIFT_MECH-TANK8"/>
      <sheetName val="_09_07_10_RS_&amp;_SECURITY8"/>
      <sheetName val="09_07_10_CIVIL_WET8"/>
      <sheetName val="_09_07_10_CIVIL8"/>
      <sheetName val="_09_07_10_MECH-FAB8"/>
      <sheetName val="_09_07_10_MECH-TANK8"/>
      <sheetName val="_08_07_10_N_SHIFT_MECH-FAB8"/>
      <sheetName val="_08_07_10_N_SHIFT_MECH-TANK8"/>
      <sheetName val="_08_07_10_RS_&amp;_SECURITY8"/>
      <sheetName val="08_07_10_CIVIL_WET8"/>
      <sheetName val="_08_07_10_CIVIL8"/>
      <sheetName val="_08_07_10_MECH-FAB8"/>
      <sheetName val="_08_07_10_MECH-TANK8"/>
      <sheetName val="_07_07_10_N_SHIFT_MECH-FAB8"/>
      <sheetName val="_07_07_10_N_SHIFT_MECH-TANK8"/>
      <sheetName val="_07_07_10_RS_&amp;_SECURITY8"/>
      <sheetName val="07_07_10_CIVIL_WET8"/>
      <sheetName val="_07_07_10_CIVIL8"/>
      <sheetName val="_07_07_10_MECH-FAB8"/>
      <sheetName val="_07_07_10_MECH-TANK8"/>
      <sheetName val="_06_07_10_N_SHIFT_MECH-FAB8"/>
      <sheetName val="_06_07_10_N_SHIFT_MECH-TANK8"/>
      <sheetName val="_06_07_10_RS_&amp;_SECURITY8"/>
      <sheetName val="06_07_10_CIVIL_WET8"/>
      <sheetName val="_06_07_10_CIVIL8"/>
      <sheetName val="_06_07_10_MECH-FAB8"/>
      <sheetName val="_06_07_10_MECH-TANK8"/>
      <sheetName val="_05_07_10_N_SHIFT_MECH-FAB8"/>
      <sheetName val="_05_07_10_N_SHIFT_MECH-TANK8"/>
      <sheetName val="_05_07_10_RS_&amp;_SECURITY8"/>
      <sheetName val="05_07_10_CIVIL_WET8"/>
      <sheetName val="_05_07_10_CIVIL8"/>
      <sheetName val="_05_07_10_MECH-FAB8"/>
      <sheetName val="_05_07_10_MECH-TANK8"/>
      <sheetName val="_04_07_10_N_SHIFT_MECH-FAB8"/>
      <sheetName val="_04_07_10_N_SHIFT_MECH-TANK8"/>
      <sheetName val="_04_07_10_RS_&amp;_SECURITY8"/>
      <sheetName val="04_07_10_CIVIL_WET8"/>
      <sheetName val="_04_07_10_CIVIL8"/>
      <sheetName val="_04_07_10_MECH-FAB8"/>
      <sheetName val="_04_07_10_MECH-TANK8"/>
      <sheetName val="_03_07_10_N_SHIFT_MECH-FAB8"/>
      <sheetName val="_03_07_10_N_SHIFT_MECH-TANK8"/>
      <sheetName val="_03_07_10_RS_&amp;_SECURITY_8"/>
      <sheetName val="03_07_10_CIVIL_WET_8"/>
      <sheetName val="_03_07_10_CIVIL_8"/>
      <sheetName val="_03_07_10_MECH-FAB_8"/>
      <sheetName val="_03_07_10_MECH-TANK_8"/>
      <sheetName val="_02_07_10_N_SHIFT_MECH-FAB_8"/>
      <sheetName val="_02_07_10_N_SHIFT_MECH-TANK_8"/>
      <sheetName val="_02_07_10_RS_&amp;_SECURITY8"/>
      <sheetName val="02_07_10_CIVIL_WET8"/>
      <sheetName val="_02_07_10_CIVIL8"/>
      <sheetName val="_02_07_10_MECH-FAB8"/>
      <sheetName val="_02_07_10_MECH-TANK8"/>
      <sheetName val="_01_07_10_N_SHIFT_MECH-FAB8"/>
      <sheetName val="_01_07_10_N_SHIFT_MECH-TANK8"/>
      <sheetName val="_01_07_10_RS_&amp;_SECURITY8"/>
      <sheetName val="01_07_10_CIVIL_WET8"/>
      <sheetName val="_01_07_10_CIVIL8"/>
      <sheetName val="_01_07_10_MECH-FAB8"/>
      <sheetName val="_01_07_10_MECH-TANK8"/>
      <sheetName val="_30_06_10_N_SHIFT_MECH-FAB8"/>
      <sheetName val="_30_06_10_N_SHIFT_MECH-TANK8"/>
      <sheetName val="scurve_calc_(2)8"/>
      <sheetName val="Meas_-Hotel_Part9"/>
      <sheetName val="BOQ_Direct_selling_cost8"/>
      <sheetName val="Direct_cost_shed_A-2_8"/>
      <sheetName val="Contract_Night_Staff8"/>
      <sheetName val="Contract_Day_Staff8"/>
      <sheetName val="Day_Shift8"/>
      <sheetName val="Night_Shift8"/>
      <sheetName val="Ave_wtd_rates8"/>
      <sheetName val="Material_8"/>
      <sheetName val="Labour_&amp;_Plant8"/>
      <sheetName val="22_12_20119"/>
      <sheetName val="BOQ_(2)9"/>
      <sheetName val="Cashflow_projection8"/>
      <sheetName val="PA-_Consutant_8"/>
      <sheetName val="Civil_Boq8"/>
      <sheetName val="Fee_Rate_Summary8"/>
      <sheetName val="Item-_Compact8"/>
      <sheetName val="final_abstract8"/>
      <sheetName val="TBAL9697__group_wise__sdpl8"/>
      <sheetName val="St_co_91_5lvl8"/>
      <sheetName val="Civil_Works8"/>
      <sheetName val="IO_List8"/>
      <sheetName val="Fill_this_out_first___8"/>
      <sheetName val="Meas__Hotel_Part8"/>
      <sheetName val="INPUT_SHEET8"/>
      <sheetName val="DI_Rate_Analysis9"/>
      <sheetName val="Economic_RisingMain__Ph-I9"/>
      <sheetName val="SP_Break_Up8"/>
      <sheetName val="Labour_productivity8"/>
      <sheetName val="_09_07_10_M顅ᎆ뤀ᨇ԰?缀?8"/>
      <sheetName val="Sales_&amp;_Prod8"/>
      <sheetName val="Cost_Index8"/>
      <sheetName val="cash_in_flow_Summary_JV_8"/>
      <sheetName val="water_prop_8"/>
      <sheetName val="GR_slab-reinft8"/>
      <sheetName val="Staff_Acco_8"/>
      <sheetName val="Rate_analysis-_BOQ_1_8"/>
      <sheetName val="MN_T_B_8"/>
      <sheetName val="Project_Details__8"/>
      <sheetName val="F20_Risk_Analysis8"/>
      <sheetName val="Change_Order_Log8"/>
      <sheetName val="2000_MOR8"/>
      <sheetName val="Driveway_Beams8"/>
      <sheetName val="Structure_Bills_Qty8"/>
      <sheetName val="Prelims_Breakup9"/>
      <sheetName val="INDIGINEOUS_ITEMS_8"/>
      <sheetName val="3cd_Annexure8"/>
      <sheetName val="Rate_Analysis8"/>
      <sheetName val="Fin__Assumpt__-_Sensitivities8"/>
      <sheetName val="Bill_18"/>
      <sheetName val="Bill_28"/>
      <sheetName val="Bill_38"/>
      <sheetName val="Bill_48"/>
      <sheetName val="Bill_58"/>
      <sheetName val="Bill_68"/>
      <sheetName val="Bill_78"/>
      <sheetName val="_09_07_10_M顅ᎆ뤀ᨇ԰8"/>
      <sheetName val="_09_07_10_M顅ᎆ뤀ᨇ԰_缀_8"/>
      <sheetName val="1_Civil-RA8"/>
      <sheetName val="Assumption_Inputs8"/>
      <sheetName val="Phase_18"/>
      <sheetName val="Pacakges_split8"/>
      <sheetName val="DEINKING(ANNEX_1)8"/>
      <sheetName val="AutoOpen_Stub_Data8"/>
      <sheetName val="Eqpmnt_Plng8"/>
      <sheetName val="Debits_as_on_12_04_087"/>
      <sheetName val="Data_Sheet7"/>
      <sheetName val="T-P1,_FINISHES_WORKING_8"/>
      <sheetName val="Assumption_&amp;_Exclusion8"/>
      <sheetName val="External_Doors8"/>
      <sheetName val="STAFFSCHED_7"/>
      <sheetName val="LABOUR_RATE8"/>
      <sheetName val="Material_Rate8"/>
      <sheetName val="Switch_V168"/>
      <sheetName val="India_F&amp;S_Template7"/>
      <sheetName val="_bus_bay7"/>
      <sheetName val="doq_47"/>
      <sheetName val="doq_27"/>
      <sheetName val="Grade_Slab_-18"/>
      <sheetName val="Grade_Slab_-28"/>
      <sheetName val="Grade_slab-38"/>
      <sheetName val="Grade_slab_-48"/>
      <sheetName val="Grade_slab_-58"/>
      <sheetName val="Grade_slab_-68"/>
      <sheetName val="Cat_A_Change_Control8"/>
      <sheetName val="Factor_Sheet8"/>
      <sheetName val="Theo_Cons-June'107"/>
      <sheetName val="11B_7"/>
      <sheetName val="ACAD_Finishes7"/>
      <sheetName val="Site_Details7"/>
      <sheetName val="Site_Area_Statement7"/>
      <sheetName val="Summary_WG7"/>
      <sheetName val="BOQ_LT7"/>
      <sheetName val="14_07_10_CIVIL_W [7"/>
      <sheetName val="AFAS_7"/>
      <sheetName val="RDS_&amp;_WLD7"/>
      <sheetName val="PA_System7"/>
      <sheetName val="Server_&amp;_PAC_Room7"/>
      <sheetName val="HVAC_BOQ7"/>
      <sheetName val="Invoice_Tracker7"/>
      <sheetName val="Income_Statement7"/>
      <sheetName val="Load_Details(B2)7"/>
      <sheetName val="Works_-_Quote_Sheet7"/>
      <sheetName val="BLOCK-A_(MEA_SHEET)7"/>
      <sheetName val="Cost_Basis6"/>
      <sheetName val="Top_Sheet7"/>
      <sheetName val="Col_NUM7"/>
      <sheetName val="COLUMN_RC_7"/>
      <sheetName val="STILT_Floor_Slab_NUM7"/>
      <sheetName val="First_Floor_Slab_RC7"/>
      <sheetName val="FIRST_FLOOR_SLAB_WT_SUMMARY7"/>
      <sheetName val="Stilt_Floor_Beam_NUM7"/>
      <sheetName val="STILT_BEAM_NUM7"/>
      <sheetName val="STILT_BEAM_RC7"/>
      <sheetName val="Stilt_wall_Num7"/>
      <sheetName val="STILT_WALL_RC7"/>
      <sheetName val="Z-DETAILS_ABOVE_RAFT_UPTO_+0_08"/>
      <sheetName val="Z-DETAILS_ABOVE_RAFT_UPTO_+_(27"/>
      <sheetName val="TOTAL_CHECK7"/>
      <sheetName val="TYP___wall_Num7"/>
      <sheetName val="Z-DETAILS_TYP__+2_85_TO_+8_857"/>
      <sheetName val="d-safe_specs6"/>
      <sheetName val="Deduction_of_assets6"/>
      <sheetName val="Blr_hire6"/>
      <sheetName val="PRECAST_lig(tconc_II6"/>
      <sheetName val="VF_Full_Recon6"/>
      <sheetName val="PITP3_COPY6"/>
      <sheetName val="Meas_6"/>
      <sheetName val="Expenses_Actual_Vs__Budgeted6"/>
      <sheetName val="Col_up_to_plinth6"/>
      <sheetName val="MASTER_RATE_ANALYSIS6"/>
      <sheetName val="RMG_-ABS6"/>
      <sheetName val="T_P_-ABS6"/>
      <sheetName val="T_P_-MB6"/>
      <sheetName val="E_P_R-ABS6"/>
      <sheetName val="E__R-MB6"/>
      <sheetName val="Bldg_6-ABS6"/>
      <sheetName val="Bldg_6-MB6"/>
      <sheetName val="Kz_Grid_Press_foundation_ABS6"/>
      <sheetName val="Kz_Grid_Press_foundation_meas6"/>
      <sheetName val="600-1200T__ABS6"/>
      <sheetName val="600-1200T_Meas6"/>
      <sheetName val="BSR-II_ABS6"/>
      <sheetName val="BSR-II_meas6"/>
      <sheetName val="Misc_ABS6"/>
      <sheetName val="Misc_MB6"/>
      <sheetName val="This_Bill6"/>
      <sheetName val="Upto_Previous6"/>
      <sheetName val="Up_to_date6"/>
      <sheetName val="Grand_Abstract6"/>
      <sheetName val="Blank_MB6"/>
      <sheetName val="cement_summary6"/>
      <sheetName val="Reinforcement_Steel6"/>
      <sheetName val="P-I_CEMENT_RECONCILIATION_6"/>
      <sheetName val="Ra-38_area_wise_summary6"/>
      <sheetName val="P-II_Cement_Reconciliation6"/>
      <sheetName val="Ra-16_P-II6"/>
      <sheetName val="RA_16-_GH6"/>
      <sheetName val="Quote_Sheet6"/>
      <sheetName val="RCC,Ret__Wall6"/>
      <sheetName val="Name_List6"/>
      <sheetName val="Intro_6"/>
      <sheetName val="Gate_26"/>
      <sheetName val="Project_Ignite6"/>
      <sheetName val="E_&amp;_R6"/>
      <sheetName val="Customize_Your_Invoice6"/>
      <sheetName val="Misc__Data6"/>
      <sheetName val="beam-reinft-machine_rm6"/>
      <sheetName val="Cash_Flow_Input_Data_ISC6"/>
      <sheetName val="Fin__Assumpt__-_SensitivitieH6"/>
      <sheetName val="PRECAST_lightconc-II12"/>
      <sheetName val="Cleaning_&amp;_Grubbing12"/>
      <sheetName val="PRECAST_lightconc_II12"/>
      <sheetName val="College_Details12"/>
      <sheetName val="Personal_12"/>
      <sheetName val="jidal_dam12"/>
      <sheetName val="fran_temp12"/>
      <sheetName val="kona_swit12"/>
      <sheetName val="template_(8)12"/>
      <sheetName val="template_(9)12"/>
      <sheetName val="OVER_HEADS12"/>
      <sheetName val="Cover_Sheet12"/>
      <sheetName val="BOQ_REV_A12"/>
      <sheetName val="PTB_(IO)12"/>
      <sheetName val="BMS_12"/>
      <sheetName val="SPT_vs_PHI12"/>
      <sheetName val="TBAL9697_-group_wise__sdpl12"/>
      <sheetName val="Quantity_Schedule11"/>
      <sheetName val="Revenue__Schedule_11"/>
      <sheetName val="Balance_works_-_Direct_Cost11"/>
      <sheetName val="Balance_works_-_Indirect_Cost11"/>
      <sheetName val="Fund_Plan11"/>
      <sheetName val="Bill_of_Resources11"/>
      <sheetName val="SITE_OVERHEADS10"/>
      <sheetName val="labour_coeff10"/>
      <sheetName val="Expenditure_plan10"/>
      <sheetName val="ORDER_BOOKING10"/>
      <sheetName val="Site_Dev_BOQ10"/>
      <sheetName val="beam-reinft-IIInd_floor10"/>
      <sheetName val="M-Book_for_Conc10"/>
      <sheetName val="M-Book_for_FW10"/>
      <sheetName val="Costing_Upto_Mar'11_(2)10"/>
      <sheetName val="Tender_Summary10"/>
      <sheetName val="TAX_BILLS10"/>
      <sheetName val="CASH_BILLS10"/>
      <sheetName val="LABOUR_BILLS10"/>
      <sheetName val="puch_order10"/>
      <sheetName val="Sheet1_(2)10"/>
      <sheetName val="Boq_Block_A10"/>
      <sheetName val="_24_07_10_RS_&amp;_SECURITY10"/>
      <sheetName val="24_07_10_CIVIL_WET10"/>
      <sheetName val="_24_07_10_CIVIL10"/>
      <sheetName val="_24_07_10_MECH-FAB10"/>
      <sheetName val="_24_07_10_MECH-TANK10"/>
      <sheetName val="_23_07_10_N_SHIFT_MECH-FAB10"/>
      <sheetName val="_23_07_10_N_SHIFT_MECH-TANK10"/>
      <sheetName val="_23_07_10_RS_&amp;_SECURITY10"/>
      <sheetName val="23_07_10_CIVIL_WET10"/>
      <sheetName val="_23_07_10_CIVIL10"/>
      <sheetName val="_23_07_10_MECH-FAB10"/>
      <sheetName val="_23_07_10_MECH-TANK10"/>
      <sheetName val="_22_07_10_N_SHIFT_MECH-FAB10"/>
      <sheetName val="_22_07_10_N_SHIFT_MECH-TANK10"/>
      <sheetName val="_22_07_10_RS_&amp;_SECURITY10"/>
      <sheetName val="22_07_10_CIVIL_WET10"/>
      <sheetName val="_22_07_10_CIVIL10"/>
      <sheetName val="_22_07_10_MECH-FAB10"/>
      <sheetName val="_22_07_10_MECH-TANK10"/>
      <sheetName val="_21_07_10_N_SHIFT_MECH-FAB10"/>
      <sheetName val="_21_07_10_N_SHIFT_MECH-TANK10"/>
      <sheetName val="_21_07_10_RS_&amp;_SECURITY10"/>
      <sheetName val="21_07_10_CIVIL_WET10"/>
      <sheetName val="_21_07_10_CIVIL10"/>
      <sheetName val="_21_07_10_MECH-FAB10"/>
      <sheetName val="_21_07_10_MECH-TANK10"/>
      <sheetName val="_20_07_10_N_SHIFT_MECH-FAB10"/>
      <sheetName val="_20_07_10_N_SHIFT_MECH-TANK10"/>
      <sheetName val="_20_07_10_RS_&amp;_SECURITY10"/>
      <sheetName val="20_07_10_CIVIL_WET10"/>
      <sheetName val="_20_07_10_CIVIL10"/>
      <sheetName val="_20_07_10_MECH-FAB10"/>
      <sheetName val="_20_07_10_MECH-TANK10"/>
      <sheetName val="_19_07_10_N_SHIFT_MECH-FAB10"/>
      <sheetName val="_19_07_10_N_SHIFT_MECH-TANK10"/>
      <sheetName val="_19_07_10_RS_&amp;_SECURITY10"/>
      <sheetName val="19_07_10_CIVIL_WET10"/>
      <sheetName val="_19_07_10_CIVIL10"/>
      <sheetName val="_19_07_10_MECH-FAB10"/>
      <sheetName val="_19_07_10_MECH-TANK10"/>
      <sheetName val="_18_07_10_N_SHIFT_MECH-FAB10"/>
      <sheetName val="_18_07_10_N_SHIFT_MECH-TANK10"/>
      <sheetName val="_18_07_10_RS_&amp;_SECURITY10"/>
      <sheetName val="18_07_10_CIVIL_WET10"/>
      <sheetName val="_18_07_10_CIVIL10"/>
      <sheetName val="_18_07_10_MECH-FAB10"/>
      <sheetName val="_18_07_10_MECH-TANK10"/>
      <sheetName val="_17_07_10_N_SHIFT_MECH-FAB10"/>
      <sheetName val="_17_07_10_N_SHIFT_MECH-TANK10"/>
      <sheetName val="_17_07_10_RS_&amp;_SECURITY10"/>
      <sheetName val="17_07_10_CIVIL_WET10"/>
      <sheetName val="_17_07_10_CIVIL10"/>
      <sheetName val="_17_07_10_MECH-FAB10"/>
      <sheetName val="_17_07_10_MECH-TANK10"/>
      <sheetName val="_16_07_10_N_SHIFT_MECH-FAB9"/>
      <sheetName val="_16_07_10_N_SHIFT_MECH-TANK9"/>
      <sheetName val="_16_07_10_RS_&amp;_SECURITY9"/>
      <sheetName val="16_07_10_CIVIL_WET9"/>
      <sheetName val="_16_07_10_CIVIL9"/>
      <sheetName val="_16_07_10_MECH-FAB9"/>
      <sheetName val="_16_07_10_MECH-TANK9"/>
      <sheetName val="_15_07_10_N_SHIFT_MECH-FAB9"/>
      <sheetName val="_15_07_10_N_SHIFT_MECH-TANK9"/>
      <sheetName val="_15_07_10_RS_&amp;_SECURITY9"/>
      <sheetName val="15_07_10_CIVIL_WET9"/>
      <sheetName val="_15_07_10_CIVIL9"/>
      <sheetName val="_15_07_10_MECH-FAB9"/>
      <sheetName val="_15_07_10_MECH-TANK9"/>
      <sheetName val="_14_07_10_N_SHIFT_MECH-FAB9"/>
      <sheetName val="_14_07_10_N_SHIFT_MECH-TANK9"/>
      <sheetName val="_14_07_10_RS_&amp;_SECURITY9"/>
      <sheetName val="14_07_10_CIVIL_WET9"/>
      <sheetName val="_14_07_10_CIVIL9"/>
      <sheetName val="_14_07_10_MECH-FAB9"/>
      <sheetName val="_14_07_10_MECH-TANK9"/>
      <sheetName val="_13_07_10_N_SHIFT_MECH-FAB9"/>
      <sheetName val="_13_07_10_N_SHIFT_MECH-TANK9"/>
      <sheetName val="_13_07_10_RS_&amp;_SECURITY9"/>
      <sheetName val="13_07_10_CIVIL_WET9"/>
      <sheetName val="_13_07_10_CIVIL9"/>
      <sheetName val="_13_07_10_MECH-FAB9"/>
      <sheetName val="_13_07_10_MECH-TANK9"/>
      <sheetName val="_12_07_10_N_SHIFT_MECH-FAB9"/>
      <sheetName val="_12_07_10_N_SHIFT_MECH-TANK9"/>
      <sheetName val="_12_07_10_RS_&amp;_SECURITY9"/>
      <sheetName val="12_07_10_CIVIL_WET9"/>
      <sheetName val="_12_07_10_CIVIL9"/>
      <sheetName val="_12_07_10_MECH-FAB9"/>
      <sheetName val="_12_07_10_MECH-TANK9"/>
      <sheetName val="_11_07_10_N_SHIFT_MECH-FAB9"/>
      <sheetName val="_11_07_10_N_SHIFT_MECH-TANK9"/>
      <sheetName val="_11_07_10_RS_&amp;_SECURITY9"/>
      <sheetName val="11_07_10_CIVIL_WET9"/>
      <sheetName val="_11_07_10_CIVIL9"/>
      <sheetName val="_11_07_10_MECH-FAB9"/>
      <sheetName val="_11_07_10_MECH-TANK9"/>
      <sheetName val="_10_07_10_N_SHIFT_MECH-FAB9"/>
      <sheetName val="_10_07_10_N_SHIFT_MECH-TANK9"/>
      <sheetName val="_10_07_10_RS_&amp;_SECURITY9"/>
      <sheetName val="10_07_10_CIVIL_WET9"/>
      <sheetName val="_10_07_10_CIVIL9"/>
      <sheetName val="_10_07_10_MECH-FAB9"/>
      <sheetName val="_10_07_10_MECH-TANK9"/>
      <sheetName val="_09_07_10_N_SHIFT_MECH-FAB9"/>
      <sheetName val="_09_07_10_N_SHIFT_MECH-TANK9"/>
      <sheetName val="_09_07_10_RS_&amp;_SECURITY9"/>
      <sheetName val="09_07_10_CIVIL_WET9"/>
      <sheetName val="_09_07_10_CIVIL9"/>
      <sheetName val="_09_07_10_MECH-FAB9"/>
      <sheetName val="_09_07_10_MECH-TANK9"/>
      <sheetName val="_08_07_10_N_SHIFT_MECH-FAB9"/>
      <sheetName val="_08_07_10_N_SHIFT_MECH-TANK9"/>
      <sheetName val="_08_07_10_RS_&amp;_SECURITY9"/>
      <sheetName val="08_07_10_CIVIL_WET9"/>
      <sheetName val="_08_07_10_CIVIL9"/>
      <sheetName val="_08_07_10_MECH-FAB9"/>
      <sheetName val="_08_07_10_MECH-TANK9"/>
      <sheetName val="_07_07_10_N_SHIFT_MECH-FAB9"/>
      <sheetName val="_07_07_10_N_SHIFT_MECH-TANK9"/>
      <sheetName val="_07_07_10_RS_&amp;_SECURITY9"/>
      <sheetName val="07_07_10_CIVIL_WET9"/>
      <sheetName val="_07_07_10_CIVIL9"/>
      <sheetName val="_07_07_10_MECH-FAB9"/>
      <sheetName val="_07_07_10_MECH-TANK9"/>
      <sheetName val="_06_07_10_N_SHIFT_MECH-FAB9"/>
      <sheetName val="_06_07_10_N_SHIFT_MECH-TANK9"/>
      <sheetName val="_06_07_10_RS_&amp;_SECURITY9"/>
      <sheetName val="06_07_10_CIVIL_WET9"/>
      <sheetName val="_06_07_10_CIVIL9"/>
      <sheetName val="_06_07_10_MECH-FAB9"/>
      <sheetName val="_06_07_10_MECH-TANK9"/>
      <sheetName val="_05_07_10_N_SHIFT_MECH-FAB9"/>
      <sheetName val="_05_07_10_N_SHIFT_MECH-TANK9"/>
      <sheetName val="_05_07_10_RS_&amp;_SECURITY9"/>
      <sheetName val="05_07_10_CIVIL_WET9"/>
      <sheetName val="_05_07_10_CIVIL9"/>
      <sheetName val="_05_07_10_MECH-FAB9"/>
      <sheetName val="_05_07_10_MECH-TANK9"/>
      <sheetName val="_04_07_10_N_SHIFT_MECH-FAB9"/>
      <sheetName val="_04_07_10_N_SHIFT_MECH-TANK9"/>
      <sheetName val="_04_07_10_RS_&amp;_SECURITY9"/>
      <sheetName val="04_07_10_CIVIL_WET9"/>
      <sheetName val="_04_07_10_CIVIL9"/>
      <sheetName val="_04_07_10_MECH-FAB9"/>
      <sheetName val="_04_07_10_MECH-TANK9"/>
      <sheetName val="_03_07_10_N_SHIFT_MECH-FAB9"/>
      <sheetName val="_03_07_10_N_SHIFT_MECH-TANK9"/>
      <sheetName val="_03_07_10_RS_&amp;_SECURITY_9"/>
      <sheetName val="03_07_10_CIVIL_WET_9"/>
      <sheetName val="_03_07_10_CIVIL_9"/>
      <sheetName val="_03_07_10_MECH-FAB_9"/>
      <sheetName val="_03_07_10_MECH-TANK_9"/>
      <sheetName val="_02_07_10_N_SHIFT_MECH-FAB_9"/>
      <sheetName val="_02_07_10_N_SHIFT_MECH-TANK_9"/>
      <sheetName val="_02_07_10_RS_&amp;_SECURITY9"/>
      <sheetName val="02_07_10_CIVIL_WET9"/>
      <sheetName val="_02_07_10_CIVIL9"/>
      <sheetName val="_02_07_10_MECH-FAB9"/>
      <sheetName val="_02_07_10_MECH-TANK9"/>
      <sheetName val="_01_07_10_N_SHIFT_MECH-FAB9"/>
      <sheetName val="_01_07_10_N_SHIFT_MECH-TANK9"/>
      <sheetName val="_01_07_10_RS_&amp;_SECURITY9"/>
      <sheetName val="01_07_10_CIVIL_WET9"/>
      <sheetName val="_01_07_10_CIVIL9"/>
      <sheetName val="_01_07_10_MECH-FAB9"/>
      <sheetName val="_01_07_10_MECH-TANK9"/>
      <sheetName val="_30_06_10_N_SHIFT_MECH-FAB9"/>
      <sheetName val="_30_06_10_N_SHIFT_MECH-TANK9"/>
      <sheetName val="scurve_calc_(2)9"/>
      <sheetName val="Meas_-Hotel_Part10"/>
      <sheetName val="BOQ_Direct_selling_cost9"/>
      <sheetName val="Direct_cost_shed_A-2_9"/>
      <sheetName val="Contract_Night_Staff9"/>
      <sheetName val="Contract_Day_Staff9"/>
      <sheetName val="Day_Shift9"/>
      <sheetName val="Night_Shift9"/>
      <sheetName val="Ave_wtd_rates9"/>
      <sheetName val="Material_9"/>
      <sheetName val="Labour_&amp;_Plant9"/>
      <sheetName val="22_12_201110"/>
      <sheetName val="BOQ_(2)10"/>
      <sheetName val="Cashflow_projection9"/>
      <sheetName val="PA-_Consutant_9"/>
      <sheetName val="Civil_Boq9"/>
      <sheetName val="Fee_Rate_Summary9"/>
      <sheetName val="Item-_Compact9"/>
      <sheetName val="final_abstract9"/>
      <sheetName val="TBAL9697__group_wise__sdpl9"/>
      <sheetName val="St_co_91_5lvl9"/>
      <sheetName val="Civil_Works9"/>
      <sheetName val="IO_List9"/>
      <sheetName val="Fill_this_out_first___9"/>
      <sheetName val="Meas__Hotel_Part9"/>
      <sheetName val="INPUT_SHEET9"/>
      <sheetName val="DI_Rate_Analysis10"/>
      <sheetName val="Economic_RisingMain__Ph-I10"/>
      <sheetName val="SP_Break_Up9"/>
      <sheetName val="Labour_productivity9"/>
      <sheetName val="_09_07_10_M顅ᎆ뤀ᨇ԰?缀?9"/>
      <sheetName val="Sales_&amp;_Prod9"/>
      <sheetName val="Cost_Index9"/>
      <sheetName val="cash_in_flow_Summary_JV_9"/>
      <sheetName val="water_prop_9"/>
      <sheetName val="GR_slab-reinft9"/>
      <sheetName val="Staff_Acco_9"/>
      <sheetName val="Rate_analysis-_BOQ_1_9"/>
      <sheetName val="MN_T_B_9"/>
      <sheetName val="Project_Details__9"/>
      <sheetName val="F20_Risk_Analysis9"/>
      <sheetName val="Change_Order_Log9"/>
      <sheetName val="2000_MOR9"/>
      <sheetName val="Driveway_Beams9"/>
      <sheetName val="Structure_Bills_Qty9"/>
      <sheetName val="Prelims_Breakup10"/>
      <sheetName val="INDIGINEOUS_ITEMS_9"/>
      <sheetName val="3cd_Annexure9"/>
      <sheetName val="Rate_Analysis9"/>
      <sheetName val="Fin__Assumpt__-_Sensitivities9"/>
      <sheetName val="Bill_19"/>
      <sheetName val="Bill_29"/>
      <sheetName val="Bill_39"/>
      <sheetName val="Bill_49"/>
      <sheetName val="Bill_59"/>
      <sheetName val="Bill_69"/>
      <sheetName val="Bill_79"/>
      <sheetName val="_09_07_10_M顅ᎆ뤀ᨇ԰9"/>
      <sheetName val="_09_07_10_M顅ᎆ뤀ᨇ԰_缀_9"/>
      <sheetName val="1_Civil-RA9"/>
      <sheetName val="Assumption_Inputs9"/>
      <sheetName val="Phase_19"/>
      <sheetName val="Pacakges_split9"/>
      <sheetName val="DEINKING(ANNEX_1)9"/>
      <sheetName val="AutoOpen_Stub_Data9"/>
      <sheetName val="Eqpmnt_Plng9"/>
      <sheetName val="Debits_as_on_12_04_088"/>
      <sheetName val="Data_Sheet8"/>
      <sheetName val="T-P1,_FINISHES_WORKING_9"/>
      <sheetName val="Assumption_&amp;_Exclusion9"/>
      <sheetName val="External_Doors9"/>
      <sheetName val="STAFFSCHED_8"/>
      <sheetName val="LABOUR_RATE9"/>
      <sheetName val="Material_Rate9"/>
      <sheetName val="Switch_V169"/>
      <sheetName val="India_F&amp;S_Template8"/>
      <sheetName val="_bus_bay8"/>
      <sheetName val="doq_48"/>
      <sheetName val="doq_28"/>
      <sheetName val="Grade_Slab_-19"/>
      <sheetName val="Grade_Slab_-29"/>
      <sheetName val="Grade_slab-39"/>
      <sheetName val="Grade_slab_-49"/>
      <sheetName val="Grade_slab_-59"/>
      <sheetName val="Grade_slab_-69"/>
      <sheetName val="Cat_A_Change_Control9"/>
      <sheetName val="Factor_Sheet9"/>
      <sheetName val="Theo_Cons-June'108"/>
      <sheetName val="11B_8"/>
      <sheetName val="ACAD_Finishes8"/>
      <sheetName val="Site_Details8"/>
      <sheetName val="Site_Area_Statement8"/>
      <sheetName val="Summary_WG8"/>
      <sheetName val="BOQ_LT8"/>
      <sheetName val="14_07_10_CIVIL_W [8"/>
      <sheetName val="AFAS_8"/>
      <sheetName val="RDS_&amp;_WLD8"/>
      <sheetName val="PA_System8"/>
      <sheetName val="Server_&amp;_PAC_Room8"/>
      <sheetName val="HVAC_BOQ8"/>
      <sheetName val="Invoice_Tracker8"/>
      <sheetName val="Income_Statement8"/>
      <sheetName val="Load_Details(B2)8"/>
      <sheetName val="Works_-_Quote_Sheet8"/>
      <sheetName val="BLOCK-A_(MEA_SHEET)8"/>
      <sheetName val="Cost_Basis7"/>
      <sheetName val="Top_Sheet8"/>
      <sheetName val="Col_NUM8"/>
      <sheetName val="COLUMN_RC_8"/>
      <sheetName val="STILT_Floor_Slab_NUM8"/>
      <sheetName val="First_Floor_Slab_RC8"/>
      <sheetName val="FIRST_FLOOR_SLAB_WT_SUMMARY8"/>
      <sheetName val="Stilt_Floor_Beam_NUM8"/>
      <sheetName val="STILT_BEAM_NUM8"/>
      <sheetName val="STILT_BEAM_RC8"/>
      <sheetName val="Stilt_wall_Num8"/>
      <sheetName val="STILT_WALL_RC8"/>
      <sheetName val="Z-DETAILS_ABOVE_RAFT_UPTO_+0_09"/>
      <sheetName val="Z-DETAILS_ABOVE_RAFT_UPTO_+_(28"/>
      <sheetName val="TOTAL_CHECK8"/>
      <sheetName val="TYP___wall_Num8"/>
      <sheetName val="Z-DETAILS_TYP__+2_85_TO_+8_858"/>
      <sheetName val="d-safe_specs7"/>
      <sheetName val="Deduction_of_assets7"/>
      <sheetName val="Blr_hire7"/>
      <sheetName val="PRECAST_lig(tconc_II7"/>
      <sheetName val="VF_Full_Recon7"/>
      <sheetName val="PITP3_COPY7"/>
      <sheetName val="Meas_7"/>
      <sheetName val="Expenses_Actual_Vs__Budgeted7"/>
      <sheetName val="Col_up_to_plinth7"/>
      <sheetName val="MASTER_RATE_ANALYSIS7"/>
      <sheetName val="RMG_-ABS7"/>
      <sheetName val="T_P_-ABS7"/>
      <sheetName val="T_P_-MB7"/>
      <sheetName val="E_P_R-ABS7"/>
      <sheetName val="E__R-MB7"/>
      <sheetName val="Bldg_6-ABS7"/>
      <sheetName val="Bldg_6-MB7"/>
      <sheetName val="Kz_Grid_Press_foundation_ABS7"/>
      <sheetName val="Kz_Grid_Press_foundation_meas7"/>
      <sheetName val="600-1200T__ABS7"/>
      <sheetName val="600-1200T_Meas7"/>
      <sheetName val="BSR-II_ABS7"/>
      <sheetName val="BSR-II_meas7"/>
      <sheetName val="Misc_ABS7"/>
      <sheetName val="Misc_MB7"/>
      <sheetName val="This_Bill7"/>
      <sheetName val="Upto_Previous7"/>
      <sheetName val="Up_to_date7"/>
      <sheetName val="Grand_Abstract7"/>
      <sheetName val="Blank_MB7"/>
      <sheetName val="cement_summary7"/>
      <sheetName val="Reinforcement_Steel7"/>
      <sheetName val="P-I_CEMENT_RECONCILIATION_7"/>
      <sheetName val="Ra-38_area_wise_summary7"/>
      <sheetName val="P-II_Cement_Reconciliation7"/>
      <sheetName val="Ra-16_P-II7"/>
      <sheetName val="RA_16-_GH7"/>
      <sheetName val="Quote_Sheet7"/>
      <sheetName val="RCC,Ret__Wall7"/>
      <sheetName val="Name_List7"/>
      <sheetName val="Intro_7"/>
      <sheetName val="Gate_27"/>
      <sheetName val="Project_Ignite7"/>
      <sheetName val="E_&amp;_R7"/>
      <sheetName val="Customize_Your_Invoice7"/>
      <sheetName val="Misc__Data7"/>
      <sheetName val="beam-reinft-machine_rm7"/>
      <sheetName val="Cash_Flow_Input_Data_ISC7"/>
      <sheetName val="Fin__Assumpt__-_SensitivitieH7"/>
      <sheetName val="PRECAST_lightconc-II13"/>
      <sheetName val="Cleaning_&amp;_Grubbing13"/>
      <sheetName val="PRECAST_lightconc_II13"/>
      <sheetName val="College_Details13"/>
      <sheetName val="Personal_13"/>
      <sheetName val="jidal_dam13"/>
      <sheetName val="fran_temp13"/>
      <sheetName val="kona_swit13"/>
      <sheetName val="template_(8)13"/>
      <sheetName val="template_(9)13"/>
      <sheetName val="OVER_HEADS13"/>
      <sheetName val="Cover_Sheet13"/>
      <sheetName val="BOQ_REV_A13"/>
      <sheetName val="PTB_(IO)13"/>
      <sheetName val="BMS_13"/>
      <sheetName val="SPT_vs_PHI13"/>
      <sheetName val="TBAL9697_-group_wise__sdpl13"/>
      <sheetName val="Quantity_Schedule12"/>
      <sheetName val="Revenue__Schedule_12"/>
      <sheetName val="Balance_works_-_Direct_Cost12"/>
      <sheetName val="Balance_works_-_Indirect_Cost12"/>
      <sheetName val="Fund_Plan12"/>
      <sheetName val="Bill_of_Resources12"/>
      <sheetName val="SITE_OVERHEADS11"/>
      <sheetName val="labour_coeff11"/>
      <sheetName val="Expenditure_plan11"/>
      <sheetName val="ORDER_BOOKING11"/>
      <sheetName val="Site_Dev_BOQ11"/>
      <sheetName val="beam-reinft-IIInd_floor11"/>
      <sheetName val="M-Book_for_Conc11"/>
      <sheetName val="M-Book_for_FW11"/>
      <sheetName val="Costing_Upto_Mar'11_(2)11"/>
      <sheetName val="Tender_Summary11"/>
      <sheetName val="TAX_BILLS11"/>
      <sheetName val="CASH_BILLS11"/>
      <sheetName val="LABOUR_BILLS11"/>
      <sheetName val="puch_order11"/>
      <sheetName val="Sheet1_(2)11"/>
      <sheetName val="Boq_Block_A11"/>
      <sheetName val="_24_07_10_RS_&amp;_SECURITY11"/>
      <sheetName val="24_07_10_CIVIL_WET11"/>
      <sheetName val="_24_07_10_CIVIL11"/>
      <sheetName val="_24_07_10_MECH-FAB11"/>
      <sheetName val="_24_07_10_MECH-TANK11"/>
      <sheetName val="_23_07_10_N_SHIFT_MECH-FAB11"/>
      <sheetName val="_23_07_10_N_SHIFT_MECH-TANK11"/>
      <sheetName val="_23_07_10_RS_&amp;_SECURITY11"/>
      <sheetName val="23_07_10_CIVIL_WET11"/>
      <sheetName val="_23_07_10_CIVIL11"/>
      <sheetName val="_23_07_10_MECH-FAB11"/>
      <sheetName val="_23_07_10_MECH-TANK11"/>
      <sheetName val="_22_07_10_N_SHIFT_MECH-FAB11"/>
      <sheetName val="_22_07_10_N_SHIFT_MECH-TANK11"/>
      <sheetName val="_22_07_10_RS_&amp;_SECURITY11"/>
      <sheetName val="22_07_10_CIVIL_WET11"/>
      <sheetName val="_22_07_10_CIVIL11"/>
      <sheetName val="_22_07_10_MECH-FAB11"/>
      <sheetName val="_22_07_10_MECH-TANK11"/>
      <sheetName val="_21_07_10_N_SHIFT_MECH-FAB11"/>
      <sheetName val="_21_07_10_N_SHIFT_MECH-TANK11"/>
      <sheetName val="_21_07_10_RS_&amp;_SECURITY11"/>
      <sheetName val="21_07_10_CIVIL_WET11"/>
      <sheetName val="_21_07_10_CIVIL11"/>
      <sheetName val="_21_07_10_MECH-FAB11"/>
      <sheetName val="_21_07_10_MECH-TANK11"/>
      <sheetName val="_20_07_10_N_SHIFT_MECH-FAB11"/>
      <sheetName val="_20_07_10_N_SHIFT_MECH-TANK11"/>
      <sheetName val="_20_07_10_RS_&amp;_SECURITY11"/>
      <sheetName val="20_07_10_CIVIL_WET11"/>
      <sheetName val="_20_07_10_CIVIL11"/>
      <sheetName val="_20_07_10_MECH-FAB11"/>
      <sheetName val="_20_07_10_MECH-TANK11"/>
      <sheetName val="_19_07_10_N_SHIFT_MECH-FAB11"/>
      <sheetName val="_19_07_10_N_SHIFT_MECH-TANK11"/>
      <sheetName val="_19_07_10_RS_&amp;_SECURITY11"/>
      <sheetName val="19_07_10_CIVIL_WET11"/>
      <sheetName val="_19_07_10_CIVIL11"/>
      <sheetName val="_19_07_10_MECH-FAB11"/>
      <sheetName val="_19_07_10_MECH-TANK11"/>
      <sheetName val="_18_07_10_N_SHIFT_MECH-FAB11"/>
      <sheetName val="_18_07_10_N_SHIFT_MECH-TANK11"/>
      <sheetName val="_18_07_10_RS_&amp;_SECURITY11"/>
      <sheetName val="18_07_10_CIVIL_WET11"/>
      <sheetName val="_18_07_10_CIVIL11"/>
      <sheetName val="_18_07_10_MECH-FAB11"/>
      <sheetName val="_18_07_10_MECH-TANK11"/>
      <sheetName val="_17_07_10_N_SHIFT_MECH-FAB11"/>
      <sheetName val="_17_07_10_N_SHIFT_MECH-TANK11"/>
      <sheetName val="_17_07_10_RS_&amp;_SECURITY11"/>
      <sheetName val="17_07_10_CIVIL_WET11"/>
      <sheetName val="_17_07_10_CIVIL11"/>
      <sheetName val="_17_07_10_MECH-FAB11"/>
      <sheetName val="_17_07_10_MECH-TANK11"/>
      <sheetName val="_16_07_10_N_SHIFT_MECH-FAB10"/>
      <sheetName val="_16_07_10_N_SHIFT_MECH-TANK10"/>
      <sheetName val="_16_07_10_RS_&amp;_SECURITY10"/>
      <sheetName val="16_07_10_CIVIL_WET10"/>
      <sheetName val="_16_07_10_CIVIL10"/>
      <sheetName val="_16_07_10_MECH-FAB10"/>
      <sheetName val="_16_07_10_MECH-TANK10"/>
      <sheetName val="_15_07_10_N_SHIFT_MECH-FAB10"/>
      <sheetName val="_15_07_10_N_SHIFT_MECH-TANK10"/>
      <sheetName val="_15_07_10_RS_&amp;_SECURITY10"/>
      <sheetName val="15_07_10_CIVIL_WET10"/>
      <sheetName val="_15_07_10_CIVIL10"/>
      <sheetName val="_15_07_10_MECH-FAB10"/>
      <sheetName val="_15_07_10_MECH-TANK10"/>
      <sheetName val="_14_07_10_N_SHIFT_MECH-FAB10"/>
      <sheetName val="_14_07_10_N_SHIFT_MECH-TANK10"/>
      <sheetName val="_14_07_10_RS_&amp;_SECURITY10"/>
      <sheetName val="14_07_10_CIVIL_WET10"/>
      <sheetName val="_14_07_10_CIVIL10"/>
      <sheetName val="_14_07_10_MECH-FAB10"/>
      <sheetName val="_14_07_10_MECH-TANK10"/>
      <sheetName val="_13_07_10_N_SHIFT_MECH-FAB10"/>
      <sheetName val="_13_07_10_N_SHIFT_MECH-TANK10"/>
      <sheetName val="_13_07_10_RS_&amp;_SECURITY10"/>
      <sheetName val="13_07_10_CIVIL_WET10"/>
      <sheetName val="_13_07_10_CIVIL10"/>
      <sheetName val="_13_07_10_MECH-FAB10"/>
      <sheetName val="_13_07_10_MECH-TANK10"/>
      <sheetName val="_12_07_10_N_SHIFT_MECH-FAB10"/>
      <sheetName val="_12_07_10_N_SHIFT_MECH-TANK10"/>
      <sheetName val="_12_07_10_RS_&amp;_SECURITY10"/>
      <sheetName val="12_07_10_CIVIL_WET10"/>
      <sheetName val="_12_07_10_CIVIL10"/>
      <sheetName val="_12_07_10_MECH-FAB10"/>
      <sheetName val="_12_07_10_MECH-TANK10"/>
      <sheetName val="_11_07_10_N_SHIFT_MECH-FAB10"/>
      <sheetName val="_11_07_10_N_SHIFT_MECH-TANK10"/>
      <sheetName val="_11_07_10_RS_&amp;_SECURITY10"/>
      <sheetName val="11_07_10_CIVIL_WET10"/>
      <sheetName val="_11_07_10_CIVIL10"/>
      <sheetName val="_11_07_10_MECH-FAB10"/>
      <sheetName val="_11_07_10_MECH-TANK10"/>
      <sheetName val="_10_07_10_N_SHIFT_MECH-FAB10"/>
      <sheetName val="_10_07_10_N_SHIFT_MECH-TANK10"/>
      <sheetName val="_10_07_10_RS_&amp;_SECURITY10"/>
      <sheetName val="10_07_10_CIVIL_WET10"/>
      <sheetName val="_10_07_10_CIVIL10"/>
      <sheetName val="_10_07_10_MECH-FAB10"/>
      <sheetName val="_10_07_10_MECH-TANK10"/>
      <sheetName val="_09_07_10_N_SHIFT_MECH-FAB10"/>
      <sheetName val="_09_07_10_N_SHIFT_MECH-TANK10"/>
      <sheetName val="_09_07_10_RS_&amp;_SECURITY10"/>
      <sheetName val="09_07_10_CIVIL_WET10"/>
      <sheetName val="_09_07_10_CIVIL10"/>
      <sheetName val="_09_07_10_MECH-FAB10"/>
      <sheetName val="_09_07_10_MECH-TANK10"/>
      <sheetName val="_08_07_10_N_SHIFT_MECH-FAB10"/>
      <sheetName val="_08_07_10_N_SHIFT_MECH-TANK10"/>
      <sheetName val="_08_07_10_RS_&amp;_SECURITY10"/>
      <sheetName val="08_07_10_CIVIL_WET10"/>
      <sheetName val="_08_07_10_CIVIL10"/>
      <sheetName val="_08_07_10_MECH-FAB10"/>
      <sheetName val="_08_07_10_MECH-TANK10"/>
      <sheetName val="_07_07_10_N_SHIFT_MECH-FAB10"/>
      <sheetName val="_07_07_10_N_SHIFT_MECH-TANK10"/>
      <sheetName val="_07_07_10_RS_&amp;_SECURITY10"/>
      <sheetName val="07_07_10_CIVIL_WET10"/>
      <sheetName val="_07_07_10_CIVIL10"/>
      <sheetName val="_07_07_10_MECH-FAB10"/>
      <sheetName val="_07_07_10_MECH-TANK10"/>
      <sheetName val="_06_07_10_N_SHIFT_MECH-FAB10"/>
      <sheetName val="_06_07_10_N_SHIFT_MECH-TANK10"/>
      <sheetName val="_06_07_10_RS_&amp;_SECURITY10"/>
      <sheetName val="06_07_10_CIVIL_WET10"/>
      <sheetName val="_06_07_10_CIVIL10"/>
      <sheetName val="_06_07_10_MECH-FAB10"/>
      <sheetName val="_06_07_10_MECH-TANK10"/>
      <sheetName val="_05_07_10_N_SHIFT_MECH-FAB10"/>
      <sheetName val="_05_07_10_N_SHIFT_MECH-TANK10"/>
      <sheetName val="_05_07_10_RS_&amp;_SECURITY10"/>
      <sheetName val="05_07_10_CIVIL_WET10"/>
      <sheetName val="_05_07_10_CIVIL10"/>
      <sheetName val="_05_07_10_MECH-FAB10"/>
      <sheetName val="_05_07_10_MECH-TANK10"/>
      <sheetName val="_04_07_10_N_SHIFT_MECH-FAB10"/>
      <sheetName val="_04_07_10_N_SHIFT_MECH-TANK10"/>
      <sheetName val="_04_07_10_RS_&amp;_SECURITY10"/>
      <sheetName val="04_07_10_CIVIL_WET10"/>
      <sheetName val="_04_07_10_CIVIL10"/>
      <sheetName val="_04_07_10_MECH-FAB10"/>
      <sheetName val="_04_07_10_MECH-TANK10"/>
      <sheetName val="_03_07_10_N_SHIFT_MECH-FAB10"/>
      <sheetName val="_03_07_10_N_SHIFT_MECH-TANK10"/>
      <sheetName val="_03_07_10_RS_&amp;_SECURITY_10"/>
      <sheetName val="03_07_10_CIVIL_WET_10"/>
      <sheetName val="_03_07_10_CIVIL_10"/>
      <sheetName val="_03_07_10_MECH-FAB_10"/>
      <sheetName val="_03_07_10_MECH-TANK_10"/>
      <sheetName val="_02_07_10_N_SHIFT_MECH-FAB_10"/>
      <sheetName val="_02_07_10_N_SHIFT_MECH-TANK_10"/>
      <sheetName val="_02_07_10_RS_&amp;_SECURITY10"/>
      <sheetName val="02_07_10_CIVIL_WET10"/>
      <sheetName val="_02_07_10_CIVIL10"/>
      <sheetName val="_02_07_10_MECH-FAB10"/>
      <sheetName val="_02_07_10_MECH-TANK10"/>
      <sheetName val="_01_07_10_N_SHIFT_MECH-FAB10"/>
      <sheetName val="_01_07_10_N_SHIFT_MECH-TANK10"/>
      <sheetName val="_01_07_10_RS_&amp;_SECURITY10"/>
      <sheetName val="01_07_10_CIVIL_WET10"/>
      <sheetName val="_01_07_10_CIVIL10"/>
      <sheetName val="_01_07_10_MECH-FAB10"/>
      <sheetName val="_01_07_10_MECH-TANK10"/>
      <sheetName val="_30_06_10_N_SHIFT_MECH-FAB10"/>
      <sheetName val="_30_06_10_N_SHIFT_MECH-TANK10"/>
      <sheetName val="scurve_calc_(2)10"/>
      <sheetName val="Meas_-Hotel_Part11"/>
      <sheetName val="BOQ_Direct_selling_cost10"/>
      <sheetName val="Direct_cost_shed_A-2_10"/>
      <sheetName val="Contract_Night_Staff10"/>
      <sheetName val="Contract_Day_Staff10"/>
      <sheetName val="Day_Shift10"/>
      <sheetName val="Night_Shift10"/>
      <sheetName val="Ave_wtd_rates10"/>
      <sheetName val="Material_10"/>
      <sheetName val="Labour_&amp;_Plant10"/>
      <sheetName val="22_12_201111"/>
      <sheetName val="BOQ_(2)11"/>
      <sheetName val="Cashflow_projection10"/>
      <sheetName val="PA-_Consutant_10"/>
      <sheetName val="Civil_Boq10"/>
      <sheetName val="Fee_Rate_Summary10"/>
      <sheetName val="Item-_Compact10"/>
      <sheetName val="final_abstract10"/>
      <sheetName val="TBAL9697__group_wise__sdpl10"/>
      <sheetName val="St_co_91_5lvl10"/>
      <sheetName val="Civil_Works10"/>
      <sheetName val="IO_List10"/>
      <sheetName val="Fill_this_out_first___10"/>
      <sheetName val="Meas__Hotel_Part10"/>
      <sheetName val="INPUT_SHEET10"/>
      <sheetName val="DI_Rate_Analysis11"/>
      <sheetName val="Economic_RisingMain__Ph-I11"/>
      <sheetName val="SP_Break_Up10"/>
      <sheetName val="Labour_productivity10"/>
      <sheetName val="_09_07_10_M顅ᎆ뤀ᨇ԰?缀?10"/>
      <sheetName val="Sales_&amp;_Prod10"/>
      <sheetName val="Cost_Index10"/>
      <sheetName val="cash_in_flow_Summary_JV_10"/>
      <sheetName val="water_prop_10"/>
      <sheetName val="GR_slab-reinft10"/>
      <sheetName val="Staff_Acco_10"/>
      <sheetName val="Rate_analysis-_BOQ_1_10"/>
      <sheetName val="MN_T_B_10"/>
      <sheetName val="Project_Details__10"/>
      <sheetName val="F20_Risk_Analysis10"/>
      <sheetName val="Change_Order_Log10"/>
      <sheetName val="2000_MOR10"/>
      <sheetName val="Driveway_Beams10"/>
      <sheetName val="Structure_Bills_Qty10"/>
      <sheetName val="Prelims_Breakup11"/>
      <sheetName val="INDIGINEOUS_ITEMS_10"/>
      <sheetName val="3cd_Annexure10"/>
      <sheetName val="Rate_Analysis10"/>
      <sheetName val="Fin__Assumpt__-_Sensitivities10"/>
      <sheetName val="Bill_110"/>
      <sheetName val="Bill_210"/>
      <sheetName val="Bill_310"/>
      <sheetName val="Bill_410"/>
      <sheetName val="Bill_510"/>
      <sheetName val="Bill_610"/>
      <sheetName val="Bill_710"/>
      <sheetName val="_09_07_10_M顅ᎆ뤀ᨇ԰10"/>
      <sheetName val="_09_07_10_M顅ᎆ뤀ᨇ԰_缀_10"/>
      <sheetName val="1_Civil-RA10"/>
      <sheetName val="Assumption_Inputs10"/>
      <sheetName val="Phase_110"/>
      <sheetName val="Pacakges_split10"/>
      <sheetName val="DEINKING(ANNEX_1)10"/>
      <sheetName val="AutoOpen_Stub_Data10"/>
      <sheetName val="Eqpmnt_Plng10"/>
      <sheetName val="Debits_as_on_12_04_089"/>
      <sheetName val="Data_Sheet9"/>
      <sheetName val="T-P1,_FINISHES_WORKING_10"/>
      <sheetName val="Assumption_&amp;_Exclusion10"/>
      <sheetName val="External_Doors10"/>
      <sheetName val="STAFFSCHED_9"/>
      <sheetName val="LABOUR_RATE10"/>
      <sheetName val="Material_Rate10"/>
      <sheetName val="Switch_V1610"/>
      <sheetName val="India_F&amp;S_Template9"/>
      <sheetName val="_bus_bay9"/>
      <sheetName val="doq_49"/>
      <sheetName val="doq_29"/>
      <sheetName val="Grade_Slab_-110"/>
      <sheetName val="Grade_Slab_-210"/>
      <sheetName val="Grade_slab-310"/>
      <sheetName val="Grade_slab_-410"/>
      <sheetName val="Grade_slab_-510"/>
      <sheetName val="Grade_slab_-610"/>
      <sheetName val="Cat_A_Change_Control10"/>
      <sheetName val="Factor_Sheet10"/>
      <sheetName val="Theo_Cons-June'109"/>
      <sheetName val="11B_9"/>
      <sheetName val="ACAD_Finishes9"/>
      <sheetName val="Site_Details9"/>
      <sheetName val="Site_Area_Statement9"/>
      <sheetName val="Summary_WG9"/>
      <sheetName val="BOQ_LT9"/>
      <sheetName val="14_07_10_CIVIL_W [9"/>
      <sheetName val="AFAS_9"/>
      <sheetName val="RDS_&amp;_WLD9"/>
      <sheetName val="PA_System9"/>
      <sheetName val="Server_&amp;_PAC_Room9"/>
      <sheetName val="HVAC_BOQ9"/>
      <sheetName val="Invoice_Tracker9"/>
      <sheetName val="Income_Statement9"/>
      <sheetName val="Load_Details(B2)9"/>
      <sheetName val="Works_-_Quote_Sheet9"/>
      <sheetName val="BLOCK-A_(MEA_SHEET)9"/>
      <sheetName val="Cost_Basis8"/>
      <sheetName val="Top_Sheet9"/>
      <sheetName val="Col_NUM9"/>
      <sheetName val="COLUMN_RC_9"/>
      <sheetName val="STILT_Floor_Slab_NUM9"/>
      <sheetName val="First_Floor_Slab_RC9"/>
      <sheetName val="FIRST_FLOOR_SLAB_WT_SUMMARY9"/>
      <sheetName val="Stilt_Floor_Beam_NUM9"/>
      <sheetName val="STILT_BEAM_NUM9"/>
      <sheetName val="STILT_BEAM_RC9"/>
      <sheetName val="Stilt_wall_Num9"/>
      <sheetName val="STILT_WALL_RC9"/>
      <sheetName val="Z-DETAILS_ABOVE_RAFT_UPTO_+0_10"/>
      <sheetName val="Z-DETAILS_ABOVE_RAFT_UPTO_+_(29"/>
      <sheetName val="TOTAL_CHECK9"/>
      <sheetName val="TYP___wall_Num9"/>
      <sheetName val="Z-DETAILS_TYP__+2_85_TO_+8_859"/>
      <sheetName val="d-safe_specs8"/>
      <sheetName val="Deduction_of_assets8"/>
      <sheetName val="Blr_hire8"/>
      <sheetName val="PRECAST_lig(tconc_II8"/>
      <sheetName val="VF_Full_Recon8"/>
      <sheetName val="PITP3_COPY8"/>
      <sheetName val="Meas_8"/>
      <sheetName val="Expenses_Actual_Vs__Budgeted8"/>
      <sheetName val="Col_up_to_plinth8"/>
      <sheetName val="MASTER_RATE_ANALYSIS8"/>
      <sheetName val="RMG_-ABS8"/>
      <sheetName val="T_P_-ABS8"/>
      <sheetName val="T_P_-MB8"/>
      <sheetName val="E_P_R-ABS8"/>
      <sheetName val="E__R-MB8"/>
      <sheetName val="Bldg_6-ABS8"/>
      <sheetName val="Bldg_6-MB8"/>
      <sheetName val="Kz_Grid_Press_foundation_ABS8"/>
      <sheetName val="Kz_Grid_Press_foundation_meas8"/>
      <sheetName val="600-1200T__ABS8"/>
      <sheetName val="600-1200T_Meas8"/>
      <sheetName val="BSR-II_ABS8"/>
      <sheetName val="BSR-II_meas8"/>
      <sheetName val="Misc_ABS8"/>
      <sheetName val="Misc_MB8"/>
      <sheetName val="This_Bill8"/>
      <sheetName val="Upto_Previous8"/>
      <sheetName val="Up_to_date8"/>
      <sheetName val="Grand_Abstract8"/>
      <sheetName val="Blank_MB8"/>
      <sheetName val="cement_summary8"/>
      <sheetName val="Reinforcement_Steel8"/>
      <sheetName val="P-I_CEMENT_RECONCILIATION_8"/>
      <sheetName val="Ra-38_area_wise_summary8"/>
      <sheetName val="P-II_Cement_Reconciliation8"/>
      <sheetName val="Ra-16_P-II8"/>
      <sheetName val="RA_16-_GH8"/>
      <sheetName val="Quote_Sheet8"/>
      <sheetName val="RCC,Ret__Wall8"/>
      <sheetName val="Name_List8"/>
      <sheetName val="Intro_8"/>
      <sheetName val="Gate_28"/>
      <sheetName val="Project_Ignite8"/>
      <sheetName val="E_&amp;_R8"/>
      <sheetName val="Customize_Your_Invoice8"/>
      <sheetName val="Misc__Data8"/>
      <sheetName val="beam-reinft-machine_rm8"/>
      <sheetName val="Cash_Flow_Input_Data_ISC8"/>
      <sheetName val="Fin__Assumpt__-_SensitivitieH8"/>
      <sheetName val="sheet6"/>
      <sheetName val="PRECAST_lightconc-II19"/>
      <sheetName val="Cleaning_&amp;_Grubbing19"/>
      <sheetName val="PRECAST_lightconc_II19"/>
      <sheetName val="College_Details19"/>
      <sheetName val="Personal_19"/>
      <sheetName val="jidal_dam19"/>
      <sheetName val="fran_temp19"/>
      <sheetName val="kona_swit19"/>
      <sheetName val="template_(8)19"/>
      <sheetName val="template_(9)19"/>
      <sheetName val="OVER_HEADS19"/>
      <sheetName val="Cover_Sheet19"/>
      <sheetName val="BOQ_REV_A19"/>
      <sheetName val="PTB_(IO)19"/>
      <sheetName val="BMS_19"/>
      <sheetName val="SPT_vs_PHI19"/>
      <sheetName val="TBAL9697_-group_wise__sdpl19"/>
      <sheetName val="Quantity_Schedule18"/>
      <sheetName val="Revenue__Schedule_18"/>
      <sheetName val="Balance_works_-_Direct_Cost18"/>
      <sheetName val="Balance_works_-_Indirect_Cost18"/>
      <sheetName val="Fund_Plan18"/>
      <sheetName val="Bill_of_Resources18"/>
      <sheetName val="SITE_OVERHEADS17"/>
      <sheetName val="labour_coeff17"/>
      <sheetName val="Expenditure_plan17"/>
      <sheetName val="ORDER_BOOKING17"/>
      <sheetName val="Site_Dev_BOQ17"/>
      <sheetName val="beam-reinft-IIInd_floor17"/>
      <sheetName val="M-Book_for_Conc17"/>
      <sheetName val="M-Book_for_FW17"/>
      <sheetName val="Costing_Upto_Mar'11_(2)17"/>
      <sheetName val="Tender_Summary17"/>
      <sheetName val="TAX_BILLS17"/>
      <sheetName val="CASH_BILLS17"/>
      <sheetName val="LABOUR_BILLS17"/>
      <sheetName val="puch_order17"/>
      <sheetName val="Sheet1_(2)17"/>
      <sheetName val="Boq_Block_A17"/>
      <sheetName val="_24_07_10_RS_&amp;_SECURITY17"/>
      <sheetName val="24_07_10_CIVIL_WET17"/>
      <sheetName val="_24_07_10_CIVIL17"/>
      <sheetName val="_24_07_10_MECH-FAB17"/>
      <sheetName val="_24_07_10_MECH-TANK17"/>
      <sheetName val="_23_07_10_N_SHIFT_MECH-FAB17"/>
      <sheetName val="_23_07_10_N_SHIFT_MECH-TANK17"/>
      <sheetName val="_23_07_10_RS_&amp;_SECURITY17"/>
      <sheetName val="23_07_10_CIVIL_WET17"/>
      <sheetName val="_23_07_10_CIVIL17"/>
      <sheetName val="_23_07_10_MECH-FAB17"/>
      <sheetName val="_23_07_10_MECH-TANK17"/>
      <sheetName val="_22_07_10_N_SHIFT_MECH-FAB17"/>
      <sheetName val="_22_07_10_N_SHIFT_MECH-TANK17"/>
      <sheetName val="_22_07_10_RS_&amp;_SECURITY17"/>
      <sheetName val="22_07_10_CIVIL_WET17"/>
      <sheetName val="_22_07_10_CIVIL17"/>
      <sheetName val="_22_07_10_MECH-FAB17"/>
      <sheetName val="_22_07_10_MECH-TANK17"/>
      <sheetName val="_21_07_10_N_SHIFT_MECH-FAB17"/>
      <sheetName val="_21_07_10_N_SHIFT_MECH-TANK17"/>
      <sheetName val="_21_07_10_RS_&amp;_SECURITY17"/>
      <sheetName val="21_07_10_CIVIL_WET17"/>
      <sheetName val="_21_07_10_CIVIL17"/>
      <sheetName val="_21_07_10_MECH-FAB17"/>
      <sheetName val="_21_07_10_MECH-TANK17"/>
      <sheetName val="_20_07_10_N_SHIFT_MECH-FAB17"/>
      <sheetName val="_20_07_10_N_SHIFT_MECH-TANK17"/>
      <sheetName val="_20_07_10_RS_&amp;_SECURITY17"/>
      <sheetName val="20_07_10_CIVIL_WET17"/>
      <sheetName val="_20_07_10_CIVIL17"/>
      <sheetName val="_20_07_10_MECH-FAB17"/>
      <sheetName val="_20_07_10_MECH-TANK17"/>
      <sheetName val="_19_07_10_N_SHIFT_MECH-FAB17"/>
      <sheetName val="_19_07_10_N_SHIFT_MECH-TANK17"/>
      <sheetName val="_19_07_10_RS_&amp;_SECURITY17"/>
      <sheetName val="19_07_10_CIVIL_WET17"/>
      <sheetName val="_19_07_10_CIVIL17"/>
      <sheetName val="_19_07_10_MECH-FAB17"/>
      <sheetName val="_19_07_10_MECH-TANK17"/>
      <sheetName val="_18_07_10_N_SHIFT_MECH-FAB17"/>
      <sheetName val="_18_07_10_N_SHIFT_MECH-TANK17"/>
      <sheetName val="_18_07_10_RS_&amp;_SECURITY17"/>
      <sheetName val="18_07_10_CIVIL_WET17"/>
      <sheetName val="_18_07_10_CIVIL17"/>
      <sheetName val="_18_07_10_MECH-FAB17"/>
      <sheetName val="_18_07_10_MECH-TANK17"/>
      <sheetName val="_17_07_10_N_SHIFT_MECH-FAB17"/>
      <sheetName val="_17_07_10_N_SHIFT_MECH-TANK17"/>
      <sheetName val="_17_07_10_RS_&amp;_SECURITY17"/>
      <sheetName val="17_07_10_CIVIL_WET17"/>
      <sheetName val="_17_07_10_CIVIL17"/>
      <sheetName val="_17_07_10_MECH-FAB17"/>
      <sheetName val="_17_07_10_MECH-TANK17"/>
      <sheetName val="_16_07_10_N_SHIFT_MECH-FAB16"/>
      <sheetName val="_16_07_10_N_SHIFT_MECH-TANK16"/>
      <sheetName val="_16_07_10_RS_&amp;_SECURITY16"/>
      <sheetName val="16_07_10_CIVIL_WET16"/>
      <sheetName val="_16_07_10_CIVIL16"/>
      <sheetName val="_16_07_10_MECH-FAB16"/>
      <sheetName val="_16_07_10_MECH-TANK16"/>
      <sheetName val="_15_07_10_N_SHIFT_MECH-FAB16"/>
      <sheetName val="_15_07_10_N_SHIFT_MECH-TANK16"/>
      <sheetName val="_15_07_10_RS_&amp;_SECURITY16"/>
      <sheetName val="15_07_10_CIVIL_WET16"/>
      <sheetName val="_15_07_10_CIVIL16"/>
      <sheetName val="_15_07_10_MECH-FAB16"/>
      <sheetName val="_15_07_10_MECH-TANK16"/>
      <sheetName val="_14_07_10_N_SHIFT_MECH-FAB16"/>
      <sheetName val="_14_07_10_N_SHIFT_MECH-TANK16"/>
      <sheetName val="_14_07_10_RS_&amp;_SECURITY16"/>
      <sheetName val="14_07_10_CIVIL_WET16"/>
      <sheetName val="_14_07_10_CIVIL16"/>
      <sheetName val="_14_07_10_MECH-FAB16"/>
      <sheetName val="_14_07_10_MECH-TANK16"/>
      <sheetName val="_13_07_10_N_SHIFT_MECH-FAB16"/>
      <sheetName val="_13_07_10_N_SHIFT_MECH-TANK16"/>
      <sheetName val="_13_07_10_RS_&amp;_SECURITY16"/>
      <sheetName val="13_07_10_CIVIL_WET16"/>
      <sheetName val="_13_07_10_CIVIL16"/>
      <sheetName val="_13_07_10_MECH-FAB16"/>
      <sheetName val="_13_07_10_MECH-TANK16"/>
      <sheetName val="_12_07_10_N_SHIFT_MECH-FAB16"/>
      <sheetName val="_12_07_10_N_SHIFT_MECH-TANK16"/>
      <sheetName val="_12_07_10_RS_&amp;_SECURITY16"/>
      <sheetName val="12_07_10_CIVIL_WET16"/>
      <sheetName val="_12_07_10_CIVIL16"/>
      <sheetName val="_12_07_10_MECH-FAB16"/>
      <sheetName val="_12_07_10_MECH-TANK16"/>
      <sheetName val="_11_07_10_N_SHIFT_MECH-FAB16"/>
      <sheetName val="_11_07_10_N_SHIFT_MECH-TANK16"/>
      <sheetName val="_11_07_10_RS_&amp;_SECURITY16"/>
      <sheetName val="11_07_10_CIVIL_WET16"/>
      <sheetName val="_11_07_10_CIVIL16"/>
      <sheetName val="_11_07_10_MECH-FAB16"/>
      <sheetName val="_11_07_10_MECH-TANK16"/>
      <sheetName val="_10_07_10_N_SHIFT_MECH-FAB16"/>
      <sheetName val="_10_07_10_N_SHIFT_MECH-TANK16"/>
      <sheetName val="_10_07_10_RS_&amp;_SECURITY16"/>
      <sheetName val="10_07_10_CIVIL_WET16"/>
      <sheetName val="_10_07_10_CIVIL16"/>
      <sheetName val="_10_07_10_MECH-FAB16"/>
      <sheetName val="_10_07_10_MECH-TANK16"/>
      <sheetName val="_09_07_10_N_SHIFT_MECH-FAB16"/>
      <sheetName val="_09_07_10_N_SHIFT_MECH-TANK16"/>
      <sheetName val="_09_07_10_RS_&amp;_SECURITY16"/>
      <sheetName val="09_07_10_CIVIL_WET16"/>
      <sheetName val="_09_07_10_CIVIL16"/>
      <sheetName val="_09_07_10_MECH-FAB16"/>
      <sheetName val="_09_07_10_MECH-TANK16"/>
      <sheetName val="_08_07_10_N_SHIFT_MECH-FAB16"/>
      <sheetName val="_08_07_10_N_SHIFT_MECH-TANK16"/>
      <sheetName val="_08_07_10_RS_&amp;_SECURITY16"/>
      <sheetName val="08_07_10_CIVIL_WET16"/>
      <sheetName val="_08_07_10_CIVIL16"/>
      <sheetName val="_08_07_10_MECH-FAB16"/>
      <sheetName val="_08_07_10_MECH-TANK16"/>
      <sheetName val="_07_07_10_N_SHIFT_MECH-FAB16"/>
      <sheetName val="_07_07_10_N_SHIFT_MECH-TANK16"/>
      <sheetName val="_07_07_10_RS_&amp;_SECURITY16"/>
      <sheetName val="07_07_10_CIVIL_WET16"/>
      <sheetName val="_07_07_10_CIVIL16"/>
      <sheetName val="_07_07_10_MECH-FAB16"/>
      <sheetName val="_07_07_10_MECH-TANK16"/>
      <sheetName val="_06_07_10_N_SHIFT_MECH-FAB16"/>
      <sheetName val="_06_07_10_N_SHIFT_MECH-TANK16"/>
      <sheetName val="_06_07_10_RS_&amp;_SECURITY16"/>
      <sheetName val="06_07_10_CIVIL_WET16"/>
      <sheetName val="_06_07_10_CIVIL16"/>
      <sheetName val="_06_07_10_MECH-FAB16"/>
      <sheetName val="_06_07_10_MECH-TANK16"/>
      <sheetName val="_05_07_10_N_SHIFT_MECH-FAB16"/>
      <sheetName val="_05_07_10_N_SHIFT_MECH-TANK16"/>
      <sheetName val="_05_07_10_RS_&amp;_SECURITY16"/>
      <sheetName val="05_07_10_CIVIL_WET16"/>
      <sheetName val="_05_07_10_CIVIL16"/>
      <sheetName val="_05_07_10_MECH-FAB16"/>
      <sheetName val="_05_07_10_MECH-TANK16"/>
      <sheetName val="_04_07_10_N_SHIFT_MECH-FAB16"/>
      <sheetName val="_04_07_10_N_SHIFT_MECH-TANK16"/>
      <sheetName val="_04_07_10_RS_&amp;_SECURITY16"/>
      <sheetName val="04_07_10_CIVIL_WET16"/>
      <sheetName val="_04_07_10_CIVIL16"/>
      <sheetName val="_04_07_10_MECH-FAB16"/>
      <sheetName val="_04_07_10_MECH-TANK16"/>
      <sheetName val="_03_07_10_N_SHIFT_MECH-FAB16"/>
      <sheetName val="_03_07_10_N_SHIFT_MECH-TANK16"/>
      <sheetName val="_03_07_10_RS_&amp;_SECURITY_16"/>
      <sheetName val="03_07_10_CIVIL_WET_16"/>
      <sheetName val="_03_07_10_CIVIL_16"/>
      <sheetName val="_03_07_10_MECH-FAB_16"/>
      <sheetName val="_03_07_10_MECH-TANK_16"/>
      <sheetName val="_02_07_10_N_SHIFT_MECH-FAB_16"/>
      <sheetName val="_02_07_10_N_SHIFT_MECH-TANK_16"/>
      <sheetName val="_02_07_10_RS_&amp;_SECURITY16"/>
      <sheetName val="02_07_10_CIVIL_WET16"/>
      <sheetName val="_02_07_10_CIVIL16"/>
      <sheetName val="_02_07_10_MECH-FAB16"/>
      <sheetName val="_02_07_10_MECH-TANK16"/>
      <sheetName val="_01_07_10_N_SHIFT_MECH-FAB16"/>
      <sheetName val="_01_07_10_N_SHIFT_MECH-TANK16"/>
      <sheetName val="_01_07_10_RS_&amp;_SECURITY16"/>
      <sheetName val="01_07_10_CIVIL_WET16"/>
      <sheetName val="_01_07_10_CIVIL16"/>
      <sheetName val="_01_07_10_MECH-FAB16"/>
      <sheetName val="_01_07_10_MECH-TANK16"/>
      <sheetName val="_30_06_10_N_SHIFT_MECH-FAB16"/>
      <sheetName val="_30_06_10_N_SHIFT_MECH-TANK16"/>
      <sheetName val="scurve_calc_(2)16"/>
      <sheetName val="Meas_-Hotel_Part17"/>
      <sheetName val="BOQ_Direct_selling_cost16"/>
      <sheetName val="Direct_cost_shed_A-2_16"/>
      <sheetName val="Contract_Night_Staff16"/>
      <sheetName val="Contract_Day_Staff16"/>
      <sheetName val="Day_Shift16"/>
      <sheetName val="Night_Shift16"/>
      <sheetName val="Ave_wtd_rates16"/>
      <sheetName val="Material_16"/>
      <sheetName val="Labour_&amp;_Plant16"/>
      <sheetName val="22_12_201117"/>
      <sheetName val="BOQ_(2)17"/>
      <sheetName val="Cashflow_projection16"/>
      <sheetName val="PA-_Consutant_16"/>
      <sheetName val="Civil_Boq16"/>
      <sheetName val="Fee_Rate_Summary16"/>
      <sheetName val="Item-_Compact16"/>
      <sheetName val="final_abstract16"/>
      <sheetName val="TBAL9697__group_wise__sdpl16"/>
      <sheetName val="St_co_91_5lvl16"/>
      <sheetName val="Civil_Works16"/>
      <sheetName val="IO_List16"/>
      <sheetName val="Fill_this_out_first___16"/>
      <sheetName val="Meas__Hotel_Part16"/>
      <sheetName val="INPUT_SHEET16"/>
      <sheetName val="DI_Rate_Analysis17"/>
      <sheetName val="Economic_RisingMain__Ph-I17"/>
      <sheetName val="SP_Break_Up16"/>
      <sheetName val="Labour_productivity16"/>
      <sheetName val="_09_07_10_M顅ᎆ뤀ᨇ԰?缀?16"/>
      <sheetName val="Sales_&amp;_Prod16"/>
      <sheetName val="Cost_Index16"/>
      <sheetName val="cash_in_flow_Summary_JV_16"/>
      <sheetName val="water_prop_16"/>
      <sheetName val="GR_slab-reinft16"/>
      <sheetName val="Staff_Acco_16"/>
      <sheetName val="Rate_analysis-_BOQ_1_16"/>
      <sheetName val="MN_T_B_16"/>
      <sheetName val="Project_Details__16"/>
      <sheetName val="F20_Risk_Analysis16"/>
      <sheetName val="Change_Order_Log16"/>
      <sheetName val="2000_MOR16"/>
      <sheetName val="Driveway_Beams16"/>
      <sheetName val="Structure_Bills_Qty16"/>
      <sheetName val="Prelims_Breakup17"/>
      <sheetName val="INDIGINEOUS_ITEMS_16"/>
      <sheetName val="3cd_Annexure16"/>
      <sheetName val="Rate_Analysis16"/>
      <sheetName val="Fin__Assumpt__-_Sensitivities16"/>
      <sheetName val="Bill_116"/>
      <sheetName val="Bill_216"/>
      <sheetName val="Bill_316"/>
      <sheetName val="Bill_416"/>
      <sheetName val="Bill_516"/>
      <sheetName val="Bill_616"/>
      <sheetName val="Bill_716"/>
      <sheetName val="_09_07_10_M顅ᎆ뤀ᨇ԰16"/>
      <sheetName val="_09_07_10_M顅ᎆ뤀ᨇ԰_缀_16"/>
      <sheetName val="1_Civil-RA16"/>
      <sheetName val="Assumption_Inputs16"/>
      <sheetName val="Phase_116"/>
      <sheetName val="Pacakges_split16"/>
      <sheetName val="DEINKING(ANNEX_1)16"/>
      <sheetName val="AutoOpen_Stub_Data16"/>
      <sheetName val="Eqpmnt_Plng16"/>
      <sheetName val="Debits_as_on_12_04_0815"/>
      <sheetName val="Data_Sheet15"/>
      <sheetName val="T-P1,_FINISHES_WORKING_16"/>
      <sheetName val="Assumption_&amp;_Exclusion16"/>
      <sheetName val="External_Doors16"/>
      <sheetName val="STAFFSCHED_15"/>
      <sheetName val="LABOUR_RATE16"/>
      <sheetName val="Material_Rate16"/>
      <sheetName val="Switch_V1616"/>
      <sheetName val="India_F&amp;S_Template15"/>
      <sheetName val="_bus_bay15"/>
      <sheetName val="doq_415"/>
      <sheetName val="doq_215"/>
      <sheetName val="Grade_Slab_-116"/>
      <sheetName val="Grade_Slab_-216"/>
      <sheetName val="Grade_slab-316"/>
      <sheetName val="Grade_slab_-416"/>
      <sheetName val="Grade_slab_-516"/>
      <sheetName val="Grade_slab_-616"/>
      <sheetName val="Cat_A_Change_Control16"/>
      <sheetName val="Factor_Sheet16"/>
      <sheetName val="Theo_Cons-June'1015"/>
      <sheetName val="11B_15"/>
      <sheetName val="ACAD_Finishes15"/>
      <sheetName val="Site_Details15"/>
      <sheetName val="Site_Area_Statement15"/>
      <sheetName val="Summary_WG15"/>
      <sheetName val="BOQ_LT15"/>
      <sheetName val="14_07_10_CIVIL_W [15"/>
      <sheetName val="AFAS_15"/>
      <sheetName val="RDS_&amp;_WLD15"/>
      <sheetName val="PA_System15"/>
      <sheetName val="Server_&amp;_PAC_Room15"/>
      <sheetName val="HVAC_BOQ15"/>
      <sheetName val="Invoice_Tracker15"/>
      <sheetName val="Income_Statement15"/>
      <sheetName val="Load_Details(B2)15"/>
      <sheetName val="Works_-_Quote_Sheet15"/>
      <sheetName val="BLOCK-A_(MEA_SHEET)15"/>
      <sheetName val="Cost_Basis14"/>
      <sheetName val="Top_Sheet15"/>
      <sheetName val="Col_NUM15"/>
      <sheetName val="COLUMN_RC_15"/>
      <sheetName val="STILT_Floor_Slab_NUM15"/>
      <sheetName val="First_Floor_Slab_RC15"/>
      <sheetName val="FIRST_FLOOR_SLAB_WT_SUMMARY15"/>
      <sheetName val="Stilt_Floor_Beam_NUM15"/>
      <sheetName val="STILT_BEAM_NUM15"/>
      <sheetName val="STILT_BEAM_RC15"/>
      <sheetName val="Stilt_wall_Num15"/>
      <sheetName val="STILT_WALL_RC15"/>
      <sheetName val="Z-DETAILS_ABOVE_RAFT_UPTO_+0_16"/>
      <sheetName val="Z-DETAILS_ABOVE_RAFT_UPTO_+_(15"/>
      <sheetName val="TOTAL_CHECK15"/>
      <sheetName val="TYP___wall_Num15"/>
      <sheetName val="Z-DETAILS_TYP__+2_85_TO_+8_8515"/>
      <sheetName val="d-safe_specs14"/>
      <sheetName val="Deduction_of_assets14"/>
      <sheetName val="Blr_hire14"/>
      <sheetName val="PRECAST_lig(tconc_II14"/>
      <sheetName val="VF_Full_Recon14"/>
      <sheetName val="PITP3_COPY14"/>
      <sheetName val="Meas_14"/>
      <sheetName val="Expenses_Actual_Vs__Budgeted14"/>
      <sheetName val="Col_up_to_plinth14"/>
      <sheetName val="MASTER_RATE_ANALYSIS14"/>
      <sheetName val="RMG_-ABS14"/>
      <sheetName val="T_P_-ABS14"/>
      <sheetName val="T_P_-MB14"/>
      <sheetName val="E_P_R-ABS14"/>
      <sheetName val="E__R-MB14"/>
      <sheetName val="Bldg_6-ABS14"/>
      <sheetName val="Bldg_6-MB14"/>
      <sheetName val="Kz_Grid_Press_foundation_ABS14"/>
      <sheetName val="Kz_Grid_Press_foundation_meas14"/>
      <sheetName val="600-1200T__ABS14"/>
      <sheetName val="600-1200T_Meas14"/>
      <sheetName val="BSR-II_ABS14"/>
      <sheetName val="BSR-II_meas14"/>
      <sheetName val="Misc_ABS14"/>
      <sheetName val="Misc_MB14"/>
      <sheetName val="This_Bill14"/>
      <sheetName val="Upto_Previous14"/>
      <sheetName val="Up_to_date14"/>
      <sheetName val="Grand_Abstract14"/>
      <sheetName val="Blank_MB14"/>
      <sheetName val="cement_summary14"/>
      <sheetName val="Reinforcement_Steel14"/>
      <sheetName val="P-I_CEMENT_RECONCILIATION_14"/>
      <sheetName val="Ra-38_area_wise_summary14"/>
      <sheetName val="P-II_Cement_Reconciliation14"/>
      <sheetName val="Ra-16_P-II14"/>
      <sheetName val="RA_16-_GH14"/>
      <sheetName val="Quote_Sheet14"/>
      <sheetName val="RCC,Ret__Wall14"/>
      <sheetName val="Name_List14"/>
      <sheetName val="Intro_14"/>
      <sheetName val="Gate_214"/>
      <sheetName val="Project_Ignite14"/>
      <sheetName val="E_&amp;_R14"/>
      <sheetName val="Customize_Your_Invoice14"/>
      <sheetName val="Misc__Data14"/>
      <sheetName val="beam-reinft-machine_rm14"/>
      <sheetName val="Cash_Flow_Input_Data_ISC14"/>
      <sheetName val="Fin__Assumpt__-_SensitivitieH14"/>
      <sheetName val="PRECAST_lightconc-II15"/>
      <sheetName val="Cleaning_&amp;_Grubbing15"/>
      <sheetName val="PRECAST_lightconc_II15"/>
      <sheetName val="College_Details15"/>
      <sheetName val="Personal_15"/>
      <sheetName val="jidal_dam15"/>
      <sheetName val="fran_temp15"/>
      <sheetName val="kona_swit15"/>
      <sheetName val="template_(8)15"/>
      <sheetName val="template_(9)15"/>
      <sheetName val="OVER_HEADS15"/>
      <sheetName val="Cover_Sheet15"/>
      <sheetName val="BOQ_REV_A15"/>
      <sheetName val="PTB_(IO)15"/>
      <sheetName val="BMS_15"/>
      <sheetName val="SPT_vs_PHI15"/>
      <sheetName val="TBAL9697_-group_wise__sdpl15"/>
      <sheetName val="Quantity_Schedule14"/>
      <sheetName val="Revenue__Schedule_14"/>
      <sheetName val="Balance_works_-_Direct_Cost14"/>
      <sheetName val="Balance_works_-_Indirect_Cost14"/>
      <sheetName val="Fund_Plan14"/>
      <sheetName val="Bill_of_Resources14"/>
      <sheetName val="SITE_OVERHEADS13"/>
      <sheetName val="labour_coeff13"/>
      <sheetName val="Expenditure_plan13"/>
      <sheetName val="ORDER_BOOKING13"/>
      <sheetName val="Site_Dev_BOQ13"/>
      <sheetName val="beam-reinft-IIInd_floor13"/>
      <sheetName val="M-Book_for_Conc13"/>
      <sheetName val="M-Book_for_FW13"/>
      <sheetName val="Costing_Upto_Mar'11_(2)13"/>
      <sheetName val="Tender_Summary13"/>
      <sheetName val="TAX_BILLS13"/>
      <sheetName val="CASH_BILLS13"/>
      <sheetName val="LABOUR_BILLS13"/>
      <sheetName val="puch_order13"/>
      <sheetName val="Sheet1_(2)13"/>
      <sheetName val="Boq_Block_A13"/>
      <sheetName val="_24_07_10_RS_&amp;_SECURITY13"/>
      <sheetName val="24_07_10_CIVIL_WET13"/>
      <sheetName val="_24_07_10_CIVIL13"/>
      <sheetName val="_24_07_10_MECH-FAB13"/>
      <sheetName val="_24_07_10_MECH-TANK13"/>
      <sheetName val="_23_07_10_N_SHIFT_MECH-FAB13"/>
      <sheetName val="_23_07_10_N_SHIFT_MECH-TANK13"/>
      <sheetName val="_23_07_10_RS_&amp;_SECURITY13"/>
      <sheetName val="23_07_10_CIVIL_WET13"/>
      <sheetName val="_23_07_10_CIVIL13"/>
      <sheetName val="_23_07_10_MECH-FAB13"/>
      <sheetName val="_23_07_10_MECH-TANK13"/>
      <sheetName val="_22_07_10_N_SHIFT_MECH-FAB13"/>
      <sheetName val="_22_07_10_N_SHIFT_MECH-TANK13"/>
      <sheetName val="_22_07_10_RS_&amp;_SECURITY13"/>
      <sheetName val="22_07_10_CIVIL_WET13"/>
      <sheetName val="_22_07_10_CIVIL13"/>
      <sheetName val="_22_07_10_MECH-FAB13"/>
      <sheetName val="_22_07_10_MECH-TANK13"/>
      <sheetName val="_21_07_10_N_SHIFT_MECH-FAB13"/>
      <sheetName val="_21_07_10_N_SHIFT_MECH-TANK13"/>
      <sheetName val="_21_07_10_RS_&amp;_SECURITY13"/>
      <sheetName val="21_07_10_CIVIL_WET13"/>
      <sheetName val="_21_07_10_CIVIL13"/>
      <sheetName val="_21_07_10_MECH-FAB13"/>
      <sheetName val="_21_07_10_MECH-TANK13"/>
      <sheetName val="_20_07_10_N_SHIFT_MECH-FAB13"/>
      <sheetName val="_20_07_10_N_SHIFT_MECH-TANK13"/>
      <sheetName val="_20_07_10_RS_&amp;_SECURITY13"/>
      <sheetName val="20_07_10_CIVIL_WET13"/>
      <sheetName val="_20_07_10_CIVIL13"/>
      <sheetName val="_20_07_10_MECH-FAB13"/>
      <sheetName val="_20_07_10_MECH-TANK13"/>
      <sheetName val="_19_07_10_N_SHIFT_MECH-FAB13"/>
      <sheetName val="_19_07_10_N_SHIFT_MECH-TANK13"/>
      <sheetName val="_19_07_10_RS_&amp;_SECURITY13"/>
      <sheetName val="19_07_10_CIVIL_WET13"/>
      <sheetName val="_19_07_10_CIVIL13"/>
      <sheetName val="_19_07_10_MECH-FAB13"/>
      <sheetName val="_19_07_10_MECH-TANK13"/>
      <sheetName val="_18_07_10_N_SHIFT_MECH-FAB13"/>
      <sheetName val="_18_07_10_N_SHIFT_MECH-TANK13"/>
      <sheetName val="_18_07_10_RS_&amp;_SECURITY13"/>
      <sheetName val="18_07_10_CIVIL_WET13"/>
      <sheetName val="_18_07_10_CIVIL13"/>
      <sheetName val="_18_07_10_MECH-FAB13"/>
      <sheetName val="_18_07_10_MECH-TANK13"/>
      <sheetName val="_17_07_10_N_SHIFT_MECH-FAB13"/>
      <sheetName val="_17_07_10_N_SHIFT_MECH-TANK13"/>
      <sheetName val="_17_07_10_RS_&amp;_SECURITY13"/>
      <sheetName val="17_07_10_CIVIL_WET13"/>
      <sheetName val="_17_07_10_CIVIL13"/>
      <sheetName val="_17_07_10_MECH-FAB13"/>
      <sheetName val="_17_07_10_MECH-TANK13"/>
      <sheetName val="_16_07_10_N_SHIFT_MECH-FAB12"/>
      <sheetName val="_16_07_10_N_SHIFT_MECH-TANK12"/>
      <sheetName val="_16_07_10_RS_&amp;_SECURITY12"/>
      <sheetName val="16_07_10_CIVIL_WET12"/>
      <sheetName val="_16_07_10_CIVIL12"/>
      <sheetName val="_16_07_10_MECH-FAB12"/>
      <sheetName val="_16_07_10_MECH-TANK12"/>
      <sheetName val="_15_07_10_N_SHIFT_MECH-FAB12"/>
      <sheetName val="_15_07_10_N_SHIFT_MECH-TANK12"/>
      <sheetName val="_15_07_10_RS_&amp;_SECURITY12"/>
      <sheetName val="15_07_10_CIVIL_WET12"/>
      <sheetName val="_15_07_10_CIVIL12"/>
      <sheetName val="_15_07_10_MECH-FAB12"/>
      <sheetName val="_15_07_10_MECH-TANK12"/>
      <sheetName val="_14_07_10_N_SHIFT_MECH-FAB12"/>
      <sheetName val="_14_07_10_N_SHIFT_MECH-TANK12"/>
      <sheetName val="_14_07_10_RS_&amp;_SECURITY12"/>
      <sheetName val="14_07_10_CIVIL_WET12"/>
      <sheetName val="_14_07_10_CIVIL12"/>
      <sheetName val="_14_07_10_MECH-FAB12"/>
      <sheetName val="_14_07_10_MECH-TANK12"/>
      <sheetName val="_13_07_10_N_SHIFT_MECH-FAB12"/>
      <sheetName val="_13_07_10_N_SHIFT_MECH-TANK12"/>
      <sheetName val="_13_07_10_RS_&amp;_SECURITY12"/>
      <sheetName val="13_07_10_CIVIL_WET12"/>
      <sheetName val="_13_07_10_CIVIL12"/>
      <sheetName val="_13_07_10_MECH-FAB12"/>
      <sheetName val="_13_07_10_MECH-TANK12"/>
      <sheetName val="_12_07_10_N_SHIFT_MECH-FAB12"/>
      <sheetName val="_12_07_10_N_SHIFT_MECH-TANK12"/>
      <sheetName val="_12_07_10_RS_&amp;_SECURITY12"/>
      <sheetName val="12_07_10_CIVIL_WET12"/>
      <sheetName val="_12_07_10_CIVIL12"/>
      <sheetName val="_12_07_10_MECH-FAB12"/>
      <sheetName val="_12_07_10_MECH-TANK12"/>
      <sheetName val="_11_07_10_N_SHIFT_MECH-FAB12"/>
      <sheetName val="_11_07_10_N_SHIFT_MECH-TANK12"/>
      <sheetName val="_11_07_10_RS_&amp;_SECURITY12"/>
      <sheetName val="11_07_10_CIVIL_WET12"/>
      <sheetName val="_11_07_10_CIVIL12"/>
      <sheetName val="_11_07_10_MECH-FAB12"/>
      <sheetName val="_11_07_10_MECH-TANK12"/>
      <sheetName val="_10_07_10_N_SHIFT_MECH-FAB12"/>
      <sheetName val="_10_07_10_N_SHIFT_MECH-TANK12"/>
      <sheetName val="_10_07_10_RS_&amp;_SECURITY12"/>
      <sheetName val="10_07_10_CIVIL_WET12"/>
      <sheetName val="_10_07_10_CIVIL12"/>
      <sheetName val="_10_07_10_MECH-FAB12"/>
      <sheetName val="_10_07_10_MECH-TANK12"/>
      <sheetName val="_09_07_10_N_SHIFT_MECH-FAB12"/>
      <sheetName val="_09_07_10_N_SHIFT_MECH-TANK12"/>
      <sheetName val="_09_07_10_RS_&amp;_SECURITY12"/>
      <sheetName val="09_07_10_CIVIL_WET12"/>
      <sheetName val="_09_07_10_CIVIL12"/>
      <sheetName val="_09_07_10_MECH-FAB12"/>
      <sheetName val="_09_07_10_MECH-TANK12"/>
      <sheetName val="_08_07_10_N_SHIFT_MECH-FAB12"/>
      <sheetName val="_08_07_10_N_SHIFT_MECH-TANK12"/>
      <sheetName val="_08_07_10_RS_&amp;_SECURITY12"/>
      <sheetName val="08_07_10_CIVIL_WET12"/>
      <sheetName val="_08_07_10_CIVIL12"/>
      <sheetName val="_08_07_10_MECH-FAB12"/>
      <sheetName val="_08_07_10_MECH-TANK12"/>
      <sheetName val="_07_07_10_N_SHIFT_MECH-FAB12"/>
      <sheetName val="_07_07_10_N_SHIFT_MECH-TANK12"/>
      <sheetName val="_07_07_10_RS_&amp;_SECURITY12"/>
      <sheetName val="07_07_10_CIVIL_WET12"/>
      <sheetName val="_07_07_10_CIVIL12"/>
      <sheetName val="_07_07_10_MECH-FAB12"/>
      <sheetName val="_07_07_10_MECH-TANK12"/>
      <sheetName val="_06_07_10_N_SHIFT_MECH-FAB12"/>
      <sheetName val="_06_07_10_N_SHIFT_MECH-TANK12"/>
      <sheetName val="_06_07_10_RS_&amp;_SECURITY12"/>
      <sheetName val="06_07_10_CIVIL_WET12"/>
      <sheetName val="_06_07_10_CIVIL12"/>
      <sheetName val="_06_07_10_MECH-FAB12"/>
      <sheetName val="_06_07_10_MECH-TANK12"/>
      <sheetName val="_05_07_10_N_SHIFT_MECH-FAB12"/>
      <sheetName val="_05_07_10_N_SHIFT_MECH-TANK12"/>
      <sheetName val="_05_07_10_RS_&amp;_SECURITY12"/>
      <sheetName val="05_07_10_CIVIL_WET12"/>
      <sheetName val="_05_07_10_CIVIL12"/>
      <sheetName val="_05_07_10_MECH-FAB12"/>
      <sheetName val="_05_07_10_MECH-TANK12"/>
      <sheetName val="_04_07_10_N_SHIFT_MECH-FAB12"/>
      <sheetName val="_04_07_10_N_SHIFT_MECH-TANK12"/>
      <sheetName val="_04_07_10_RS_&amp;_SECURITY12"/>
      <sheetName val="04_07_10_CIVIL_WET12"/>
      <sheetName val="_04_07_10_CIVIL12"/>
      <sheetName val="_04_07_10_MECH-FAB12"/>
      <sheetName val="_04_07_10_MECH-TANK12"/>
      <sheetName val="_03_07_10_N_SHIFT_MECH-FAB12"/>
      <sheetName val="_03_07_10_N_SHIFT_MECH-TANK12"/>
      <sheetName val="_03_07_10_RS_&amp;_SECURITY_12"/>
      <sheetName val="03_07_10_CIVIL_WET_12"/>
      <sheetName val="_03_07_10_CIVIL_12"/>
      <sheetName val="_03_07_10_MECH-FAB_12"/>
      <sheetName val="_03_07_10_MECH-TANK_12"/>
      <sheetName val="_02_07_10_N_SHIFT_MECH-FAB_12"/>
      <sheetName val="_02_07_10_N_SHIFT_MECH-TANK_12"/>
      <sheetName val="_02_07_10_RS_&amp;_SECURITY12"/>
      <sheetName val="02_07_10_CIVIL_WET12"/>
      <sheetName val="_02_07_10_CIVIL12"/>
      <sheetName val="_02_07_10_MECH-FAB12"/>
      <sheetName val="_02_07_10_MECH-TANK12"/>
      <sheetName val="_01_07_10_N_SHIFT_MECH-FAB12"/>
      <sheetName val="_01_07_10_N_SHIFT_MECH-TANK12"/>
      <sheetName val="_01_07_10_RS_&amp;_SECURITY12"/>
      <sheetName val="01_07_10_CIVIL_WET12"/>
      <sheetName val="_01_07_10_CIVIL12"/>
      <sheetName val="_01_07_10_MECH-FAB12"/>
      <sheetName val="_01_07_10_MECH-TANK12"/>
      <sheetName val="_30_06_10_N_SHIFT_MECH-FAB12"/>
      <sheetName val="_30_06_10_N_SHIFT_MECH-TANK12"/>
      <sheetName val="scurve_calc_(2)12"/>
      <sheetName val="Meas_-Hotel_Part13"/>
      <sheetName val="BOQ_Direct_selling_cost12"/>
      <sheetName val="Direct_cost_shed_A-2_12"/>
      <sheetName val="Contract_Night_Staff12"/>
      <sheetName val="Contract_Day_Staff12"/>
      <sheetName val="Day_Shift12"/>
      <sheetName val="Night_Shift12"/>
      <sheetName val="Ave_wtd_rates12"/>
      <sheetName val="Material_12"/>
      <sheetName val="Labour_&amp;_Plant12"/>
      <sheetName val="22_12_201113"/>
      <sheetName val="BOQ_(2)13"/>
      <sheetName val="Cashflow_projection12"/>
      <sheetName val="PA-_Consutant_12"/>
      <sheetName val="Civil_Boq12"/>
      <sheetName val="Fee_Rate_Summary12"/>
      <sheetName val="Item-_Compact12"/>
      <sheetName val="final_abstract12"/>
      <sheetName val="TBAL9697__group_wise__sdpl12"/>
      <sheetName val="St_co_91_5lvl12"/>
      <sheetName val="Civil_Works12"/>
      <sheetName val="IO_List12"/>
      <sheetName val="Fill_this_out_first___12"/>
      <sheetName val="Meas__Hotel_Part12"/>
      <sheetName val="INPUT_SHEET12"/>
      <sheetName val="DI_Rate_Analysis13"/>
      <sheetName val="Economic_RisingMain__Ph-I13"/>
      <sheetName val="SP_Break_Up12"/>
      <sheetName val="Labour_productivity12"/>
      <sheetName val="_09_07_10_M顅ᎆ뤀ᨇ԰?缀?12"/>
      <sheetName val="Sales_&amp;_Prod12"/>
      <sheetName val="Cost_Index12"/>
      <sheetName val="cash_in_flow_Summary_JV_12"/>
      <sheetName val="water_prop_12"/>
      <sheetName val="GR_slab-reinft12"/>
      <sheetName val="Staff_Acco_12"/>
      <sheetName val="Rate_analysis-_BOQ_1_12"/>
      <sheetName val="MN_T_B_12"/>
      <sheetName val="Project_Details__12"/>
      <sheetName val="F20_Risk_Analysis12"/>
      <sheetName val="Change_Order_Log12"/>
      <sheetName val="2000_MOR12"/>
      <sheetName val="Driveway_Beams12"/>
      <sheetName val="Structure_Bills_Qty12"/>
      <sheetName val="Prelims_Breakup13"/>
      <sheetName val="INDIGINEOUS_ITEMS_12"/>
      <sheetName val="3cd_Annexure12"/>
      <sheetName val="Rate_Analysis12"/>
      <sheetName val="Fin__Assumpt__-_Sensitivities12"/>
      <sheetName val="Bill_112"/>
      <sheetName val="Bill_212"/>
      <sheetName val="Bill_312"/>
      <sheetName val="Bill_412"/>
      <sheetName val="Bill_512"/>
      <sheetName val="Bill_612"/>
      <sheetName val="Bill_712"/>
      <sheetName val="_09_07_10_M顅ᎆ뤀ᨇ԰12"/>
      <sheetName val="_09_07_10_M顅ᎆ뤀ᨇ԰_缀_12"/>
      <sheetName val="1_Civil-RA12"/>
      <sheetName val="Assumption_Inputs12"/>
      <sheetName val="Phase_112"/>
      <sheetName val="Pacakges_split12"/>
      <sheetName val="DEINKING(ANNEX_1)12"/>
      <sheetName val="AutoOpen_Stub_Data12"/>
      <sheetName val="Eqpmnt_Plng12"/>
      <sheetName val="Debits_as_on_12_04_0811"/>
      <sheetName val="Data_Sheet11"/>
      <sheetName val="T-P1,_FINISHES_WORKING_12"/>
      <sheetName val="Assumption_&amp;_Exclusion12"/>
      <sheetName val="External_Doors12"/>
      <sheetName val="STAFFSCHED_11"/>
      <sheetName val="LABOUR_RATE12"/>
      <sheetName val="Material_Rate12"/>
      <sheetName val="Switch_V1612"/>
      <sheetName val="India_F&amp;S_Template11"/>
      <sheetName val="_bus_bay11"/>
      <sheetName val="doq_411"/>
      <sheetName val="doq_211"/>
      <sheetName val="Grade_Slab_-112"/>
      <sheetName val="Grade_Slab_-212"/>
      <sheetName val="Grade_slab-312"/>
      <sheetName val="Grade_slab_-412"/>
      <sheetName val="Grade_slab_-512"/>
      <sheetName val="Grade_slab_-612"/>
      <sheetName val="Cat_A_Change_Control12"/>
      <sheetName val="Factor_Sheet12"/>
      <sheetName val="Theo_Cons-June'1011"/>
      <sheetName val="11B_11"/>
      <sheetName val="ACAD_Finishes11"/>
      <sheetName val="Site_Details11"/>
      <sheetName val="Site_Area_Statement11"/>
      <sheetName val="Summary_WG11"/>
      <sheetName val="BOQ_LT11"/>
      <sheetName val="14_07_10_CIVIL_W [11"/>
      <sheetName val="AFAS_11"/>
      <sheetName val="RDS_&amp;_WLD11"/>
      <sheetName val="PA_System11"/>
      <sheetName val="Server_&amp;_PAC_Room11"/>
      <sheetName val="HVAC_BOQ11"/>
      <sheetName val="Invoice_Tracker11"/>
      <sheetName val="Income_Statement11"/>
      <sheetName val="Load_Details(B2)11"/>
      <sheetName val="Works_-_Quote_Sheet11"/>
      <sheetName val="BLOCK-A_(MEA_SHEET)11"/>
      <sheetName val="Cost_Basis10"/>
      <sheetName val="Top_Sheet11"/>
      <sheetName val="Col_NUM11"/>
      <sheetName val="COLUMN_RC_11"/>
      <sheetName val="STILT_Floor_Slab_NUM11"/>
      <sheetName val="First_Floor_Slab_RC11"/>
      <sheetName val="FIRST_FLOOR_SLAB_WT_SUMMARY11"/>
      <sheetName val="Stilt_Floor_Beam_NUM11"/>
      <sheetName val="STILT_BEAM_NUM11"/>
      <sheetName val="STILT_BEAM_RC11"/>
      <sheetName val="Stilt_wall_Num11"/>
      <sheetName val="STILT_WALL_RC11"/>
      <sheetName val="Z-DETAILS_ABOVE_RAFT_UPTO_+0_12"/>
      <sheetName val="Z-DETAILS_ABOVE_RAFT_UPTO_+_(11"/>
      <sheetName val="TOTAL_CHECK11"/>
      <sheetName val="TYP___wall_Num11"/>
      <sheetName val="Z-DETAILS_TYP__+2_85_TO_+8_8511"/>
      <sheetName val="d-safe_specs10"/>
      <sheetName val="Deduction_of_assets10"/>
      <sheetName val="Blr_hire10"/>
      <sheetName val="PRECAST_lig(tconc_II10"/>
      <sheetName val="VF_Full_Recon10"/>
      <sheetName val="PITP3_COPY10"/>
      <sheetName val="Meas_10"/>
      <sheetName val="Expenses_Actual_Vs__Budgeted10"/>
      <sheetName val="Col_up_to_plinth10"/>
      <sheetName val="MASTER_RATE_ANALYSIS10"/>
      <sheetName val="RMG_-ABS10"/>
      <sheetName val="T_P_-ABS10"/>
      <sheetName val="T_P_-MB10"/>
      <sheetName val="E_P_R-ABS10"/>
      <sheetName val="E__R-MB10"/>
      <sheetName val="Bldg_6-ABS10"/>
      <sheetName val="Bldg_6-MB10"/>
      <sheetName val="Kz_Grid_Press_foundation_ABS10"/>
      <sheetName val="Kz_Grid_Press_foundation_meas10"/>
      <sheetName val="600-1200T__ABS10"/>
      <sheetName val="600-1200T_Meas10"/>
      <sheetName val="BSR-II_ABS10"/>
      <sheetName val="BSR-II_meas10"/>
      <sheetName val="Misc_ABS10"/>
      <sheetName val="Misc_MB10"/>
      <sheetName val="This_Bill10"/>
      <sheetName val="Upto_Previous10"/>
      <sheetName val="Up_to_date10"/>
      <sheetName val="Grand_Abstract10"/>
      <sheetName val="Blank_MB10"/>
      <sheetName val="cement_summary10"/>
      <sheetName val="Reinforcement_Steel10"/>
      <sheetName val="P-I_CEMENT_RECONCILIATION_10"/>
      <sheetName val="Ra-38_area_wise_summary10"/>
      <sheetName val="P-II_Cement_Reconciliation10"/>
      <sheetName val="Ra-16_P-II10"/>
      <sheetName val="RA_16-_GH10"/>
      <sheetName val="Quote_Sheet10"/>
      <sheetName val="RCC,Ret__Wall10"/>
      <sheetName val="Name_List10"/>
      <sheetName val="Intro_10"/>
      <sheetName val="Gate_210"/>
      <sheetName val="Project_Ignite10"/>
      <sheetName val="E_&amp;_R10"/>
      <sheetName val="Customize_Your_Invoice10"/>
      <sheetName val="Misc__Data10"/>
      <sheetName val="beam-reinft-machine_rm10"/>
      <sheetName val="Cash_Flow_Input_Data_ISC10"/>
      <sheetName val="Fin__Assumpt__-_SensitivitieH10"/>
      <sheetName val="PRECAST_lightconc-II14"/>
      <sheetName val="Cleaning_&amp;_Grubbing14"/>
      <sheetName val="PRECAST_lightconc_II14"/>
      <sheetName val="College_Details14"/>
      <sheetName val="Personal_14"/>
      <sheetName val="jidal_dam14"/>
      <sheetName val="fran_temp14"/>
      <sheetName val="kona_swit14"/>
      <sheetName val="template_(8)14"/>
      <sheetName val="template_(9)14"/>
      <sheetName val="OVER_HEADS14"/>
      <sheetName val="Cover_Sheet14"/>
      <sheetName val="BOQ_REV_A14"/>
      <sheetName val="PTB_(IO)14"/>
      <sheetName val="BMS_14"/>
      <sheetName val="SPT_vs_PHI14"/>
      <sheetName val="TBAL9697_-group_wise__sdpl14"/>
      <sheetName val="Quantity_Schedule13"/>
      <sheetName val="Revenue__Schedule_13"/>
      <sheetName val="Balance_works_-_Direct_Cost13"/>
      <sheetName val="Balance_works_-_Indirect_Cost13"/>
      <sheetName val="Fund_Plan13"/>
      <sheetName val="Bill_of_Resources13"/>
      <sheetName val="SITE_OVERHEADS12"/>
      <sheetName val="labour_coeff12"/>
      <sheetName val="Expenditure_plan12"/>
      <sheetName val="ORDER_BOOKING12"/>
      <sheetName val="Site_Dev_BOQ12"/>
      <sheetName val="beam-reinft-IIInd_floor12"/>
      <sheetName val="M-Book_for_Conc12"/>
      <sheetName val="M-Book_for_FW12"/>
      <sheetName val="Costing_Upto_Mar'11_(2)12"/>
      <sheetName val="Tender_Summary12"/>
      <sheetName val="TAX_BILLS12"/>
      <sheetName val="CASH_BILLS12"/>
      <sheetName val="LABOUR_BILLS12"/>
      <sheetName val="puch_order12"/>
      <sheetName val="Sheet1_(2)12"/>
      <sheetName val="Boq_Block_A12"/>
      <sheetName val="_24_07_10_RS_&amp;_SECURITY12"/>
      <sheetName val="24_07_10_CIVIL_WET12"/>
      <sheetName val="_24_07_10_CIVIL12"/>
      <sheetName val="_24_07_10_MECH-FAB12"/>
      <sheetName val="_24_07_10_MECH-TANK12"/>
      <sheetName val="_23_07_10_N_SHIFT_MECH-FAB12"/>
      <sheetName val="_23_07_10_N_SHIFT_MECH-TANK12"/>
      <sheetName val="_23_07_10_RS_&amp;_SECURITY12"/>
      <sheetName val="23_07_10_CIVIL_WET12"/>
      <sheetName val="_23_07_10_CIVIL12"/>
      <sheetName val="_23_07_10_MECH-FAB12"/>
      <sheetName val="_23_07_10_MECH-TANK12"/>
      <sheetName val="_22_07_10_N_SHIFT_MECH-FAB12"/>
      <sheetName val="_22_07_10_N_SHIFT_MECH-TANK12"/>
      <sheetName val="_22_07_10_RS_&amp;_SECURITY12"/>
      <sheetName val="22_07_10_CIVIL_WET12"/>
      <sheetName val="_22_07_10_CIVIL12"/>
      <sheetName val="_22_07_10_MECH-FAB12"/>
      <sheetName val="_22_07_10_MECH-TANK12"/>
      <sheetName val="_21_07_10_N_SHIFT_MECH-FAB12"/>
      <sheetName val="_21_07_10_N_SHIFT_MECH-TANK12"/>
      <sheetName val="_21_07_10_RS_&amp;_SECURITY12"/>
      <sheetName val="21_07_10_CIVIL_WET12"/>
      <sheetName val="_21_07_10_CIVIL12"/>
      <sheetName val="_21_07_10_MECH-FAB12"/>
      <sheetName val="_21_07_10_MECH-TANK12"/>
      <sheetName val="_20_07_10_N_SHIFT_MECH-FAB12"/>
      <sheetName val="_20_07_10_N_SHIFT_MECH-TANK12"/>
      <sheetName val="_20_07_10_RS_&amp;_SECURITY12"/>
      <sheetName val="20_07_10_CIVIL_WET12"/>
      <sheetName val="_20_07_10_CIVIL12"/>
      <sheetName val="_20_07_10_MECH-FAB12"/>
      <sheetName val="_20_07_10_MECH-TANK12"/>
      <sheetName val="_19_07_10_N_SHIFT_MECH-FAB12"/>
      <sheetName val="_19_07_10_N_SHIFT_MECH-TANK12"/>
      <sheetName val="_19_07_10_RS_&amp;_SECURITY12"/>
      <sheetName val="19_07_10_CIVIL_WET12"/>
      <sheetName val="_19_07_10_CIVIL12"/>
      <sheetName val="_19_07_10_MECH-FAB12"/>
      <sheetName val="_19_07_10_MECH-TANK12"/>
      <sheetName val="_18_07_10_N_SHIFT_MECH-FAB12"/>
      <sheetName val="_18_07_10_N_SHIFT_MECH-TANK12"/>
      <sheetName val="_18_07_10_RS_&amp;_SECURITY12"/>
      <sheetName val="18_07_10_CIVIL_WET12"/>
      <sheetName val="_18_07_10_CIVIL12"/>
      <sheetName val="_18_07_10_MECH-FAB12"/>
      <sheetName val="_18_07_10_MECH-TANK12"/>
      <sheetName val="_17_07_10_N_SHIFT_MECH-FAB12"/>
      <sheetName val="_17_07_10_N_SHIFT_MECH-TANK12"/>
      <sheetName val="_17_07_10_RS_&amp;_SECURITY12"/>
      <sheetName val="17_07_10_CIVIL_WET12"/>
      <sheetName val="_17_07_10_CIVIL12"/>
      <sheetName val="_17_07_10_MECH-FAB12"/>
      <sheetName val="_17_07_10_MECH-TANK12"/>
      <sheetName val="_16_07_10_N_SHIFT_MECH-FAB11"/>
      <sheetName val="_16_07_10_N_SHIFT_MECH-TANK11"/>
      <sheetName val="_16_07_10_RS_&amp;_SECURITY11"/>
      <sheetName val="16_07_10_CIVIL_WET11"/>
      <sheetName val="_16_07_10_CIVIL11"/>
      <sheetName val="_16_07_10_MECH-FAB11"/>
      <sheetName val="_16_07_10_MECH-TANK11"/>
      <sheetName val="_15_07_10_N_SHIFT_MECH-FAB11"/>
      <sheetName val="_15_07_10_N_SHIFT_MECH-TANK11"/>
      <sheetName val="_15_07_10_RS_&amp;_SECURITY11"/>
      <sheetName val="15_07_10_CIVIL_WET11"/>
      <sheetName val="_15_07_10_CIVIL11"/>
      <sheetName val="_15_07_10_MECH-FAB11"/>
      <sheetName val="_15_07_10_MECH-TANK11"/>
      <sheetName val="_14_07_10_N_SHIFT_MECH-FAB11"/>
      <sheetName val="_14_07_10_N_SHIFT_MECH-TANK11"/>
      <sheetName val="_14_07_10_RS_&amp;_SECURITY11"/>
      <sheetName val="14_07_10_CIVIL_WET11"/>
      <sheetName val="_14_07_10_CIVIL11"/>
      <sheetName val="_14_07_10_MECH-FAB11"/>
      <sheetName val="_14_07_10_MECH-TANK11"/>
      <sheetName val="_13_07_10_N_SHIFT_MECH-FAB11"/>
      <sheetName val="_13_07_10_N_SHIFT_MECH-TANK11"/>
      <sheetName val="_13_07_10_RS_&amp;_SECURITY11"/>
      <sheetName val="13_07_10_CIVIL_WET11"/>
      <sheetName val="_13_07_10_CIVIL11"/>
      <sheetName val="_13_07_10_MECH-FAB11"/>
      <sheetName val="_13_07_10_MECH-TANK11"/>
      <sheetName val="_12_07_10_N_SHIFT_MECH-FAB11"/>
      <sheetName val="_12_07_10_N_SHIFT_MECH-TANK11"/>
      <sheetName val="_12_07_10_RS_&amp;_SECURITY11"/>
      <sheetName val="12_07_10_CIVIL_WET11"/>
      <sheetName val="_12_07_10_CIVIL11"/>
      <sheetName val="_12_07_10_MECH-FAB11"/>
      <sheetName val="_12_07_10_MECH-TANK11"/>
      <sheetName val="_11_07_10_N_SHIFT_MECH-FAB11"/>
      <sheetName val="_11_07_10_N_SHIFT_MECH-TANK11"/>
      <sheetName val="_11_07_10_RS_&amp;_SECURITY11"/>
      <sheetName val="11_07_10_CIVIL_WET11"/>
      <sheetName val="_11_07_10_CIVIL11"/>
      <sheetName val="_11_07_10_MECH-FAB11"/>
      <sheetName val="_11_07_10_MECH-TANK11"/>
      <sheetName val="_10_07_10_N_SHIFT_MECH-FAB11"/>
      <sheetName val="_10_07_10_N_SHIFT_MECH-TANK11"/>
      <sheetName val="_10_07_10_RS_&amp;_SECURITY11"/>
      <sheetName val="10_07_10_CIVIL_WET11"/>
      <sheetName val="_10_07_10_CIVIL11"/>
      <sheetName val="_10_07_10_MECH-FAB11"/>
      <sheetName val="_10_07_10_MECH-TANK11"/>
      <sheetName val="_09_07_10_N_SHIFT_MECH-FAB11"/>
      <sheetName val="_09_07_10_N_SHIFT_MECH-TANK11"/>
      <sheetName val="_09_07_10_RS_&amp;_SECURITY11"/>
      <sheetName val="09_07_10_CIVIL_WET11"/>
      <sheetName val="_09_07_10_CIVIL11"/>
      <sheetName val="_09_07_10_MECH-FAB11"/>
      <sheetName val="_09_07_10_MECH-TANK11"/>
      <sheetName val="_08_07_10_N_SHIFT_MECH-FAB11"/>
      <sheetName val="_08_07_10_N_SHIFT_MECH-TANK11"/>
      <sheetName val="_08_07_10_RS_&amp;_SECURITY11"/>
      <sheetName val="08_07_10_CIVIL_WET11"/>
      <sheetName val="_08_07_10_CIVIL11"/>
      <sheetName val="_08_07_10_MECH-FAB11"/>
      <sheetName val="_08_07_10_MECH-TANK11"/>
      <sheetName val="_07_07_10_N_SHIFT_MECH-FAB11"/>
      <sheetName val="_07_07_10_N_SHIFT_MECH-TANK11"/>
      <sheetName val="_07_07_10_RS_&amp;_SECURITY11"/>
      <sheetName val="07_07_10_CIVIL_WET11"/>
      <sheetName val="_07_07_10_CIVIL11"/>
      <sheetName val="_07_07_10_MECH-FAB11"/>
      <sheetName val="_07_07_10_MECH-TANK11"/>
      <sheetName val="_06_07_10_N_SHIFT_MECH-FAB11"/>
      <sheetName val="_06_07_10_N_SHIFT_MECH-TANK11"/>
      <sheetName val="_06_07_10_RS_&amp;_SECURITY11"/>
      <sheetName val="06_07_10_CIVIL_WET11"/>
      <sheetName val="_06_07_10_CIVIL11"/>
      <sheetName val="_06_07_10_MECH-FAB11"/>
      <sheetName val="_06_07_10_MECH-TANK11"/>
      <sheetName val="_05_07_10_N_SHIFT_MECH-FAB11"/>
      <sheetName val="_05_07_10_N_SHIFT_MECH-TANK11"/>
      <sheetName val="_05_07_10_RS_&amp;_SECURITY11"/>
      <sheetName val="05_07_10_CIVIL_WET11"/>
      <sheetName val="_05_07_10_CIVIL11"/>
      <sheetName val="_05_07_10_MECH-FAB11"/>
      <sheetName val="_05_07_10_MECH-TANK11"/>
      <sheetName val="_04_07_10_N_SHIFT_MECH-FAB11"/>
      <sheetName val="_04_07_10_N_SHIFT_MECH-TANK11"/>
      <sheetName val="_04_07_10_RS_&amp;_SECURITY11"/>
      <sheetName val="04_07_10_CIVIL_WET11"/>
      <sheetName val="_04_07_10_CIVIL11"/>
      <sheetName val="_04_07_10_MECH-FAB11"/>
      <sheetName val="_04_07_10_MECH-TANK11"/>
      <sheetName val="_03_07_10_N_SHIFT_MECH-FAB11"/>
      <sheetName val="_03_07_10_N_SHIFT_MECH-TANK11"/>
      <sheetName val="_03_07_10_RS_&amp;_SECURITY_11"/>
      <sheetName val="03_07_10_CIVIL_WET_11"/>
      <sheetName val="_03_07_10_CIVIL_11"/>
      <sheetName val="_03_07_10_MECH-FAB_11"/>
      <sheetName val="_03_07_10_MECH-TANK_11"/>
      <sheetName val="_02_07_10_N_SHIFT_MECH-FAB_11"/>
      <sheetName val="_02_07_10_N_SHIFT_MECH-TANK_11"/>
      <sheetName val="_02_07_10_RS_&amp;_SECURITY11"/>
      <sheetName val="02_07_10_CIVIL_WET11"/>
      <sheetName val="_02_07_10_CIVIL11"/>
      <sheetName val="_02_07_10_MECH-FAB11"/>
      <sheetName val="_02_07_10_MECH-TANK11"/>
      <sheetName val="_01_07_10_N_SHIFT_MECH-FAB11"/>
      <sheetName val="_01_07_10_N_SHIFT_MECH-TANK11"/>
      <sheetName val="_01_07_10_RS_&amp;_SECURITY11"/>
      <sheetName val="01_07_10_CIVIL_WET11"/>
      <sheetName val="_01_07_10_CIVIL11"/>
      <sheetName val="_01_07_10_MECH-FAB11"/>
      <sheetName val="_01_07_10_MECH-TANK11"/>
      <sheetName val="_30_06_10_N_SHIFT_MECH-FAB11"/>
      <sheetName val="_30_06_10_N_SHIFT_MECH-TANK11"/>
      <sheetName val="scurve_calc_(2)11"/>
      <sheetName val="Meas_-Hotel_Part12"/>
      <sheetName val="BOQ_Direct_selling_cost11"/>
      <sheetName val="Direct_cost_shed_A-2_11"/>
      <sheetName val="Contract_Night_Staff11"/>
      <sheetName val="Contract_Day_Staff11"/>
      <sheetName val="Day_Shift11"/>
      <sheetName val="Night_Shift11"/>
      <sheetName val="Ave_wtd_rates11"/>
      <sheetName val="Material_11"/>
      <sheetName val="Labour_&amp;_Plant11"/>
      <sheetName val="22_12_201112"/>
      <sheetName val="BOQ_(2)12"/>
      <sheetName val="Cashflow_projection11"/>
      <sheetName val="PA-_Consutant_11"/>
      <sheetName val="Civil_Boq11"/>
      <sheetName val="Fee_Rate_Summary11"/>
      <sheetName val="Item-_Compact11"/>
      <sheetName val="final_abstract11"/>
      <sheetName val="TBAL9697__group_wise__sdpl11"/>
      <sheetName val="St_co_91_5lvl11"/>
      <sheetName val="Civil_Works11"/>
      <sheetName val="IO_List11"/>
      <sheetName val="Fill_this_out_first___11"/>
      <sheetName val="Meas__Hotel_Part11"/>
      <sheetName val="INPUT_SHEET11"/>
      <sheetName val="DI_Rate_Analysis12"/>
      <sheetName val="Economic_RisingMain__Ph-I12"/>
      <sheetName val="SP_Break_Up11"/>
      <sheetName val="Labour_productivity11"/>
      <sheetName val="_09_07_10_M顅ᎆ뤀ᨇ԰?缀?11"/>
      <sheetName val="Sales_&amp;_Prod11"/>
      <sheetName val="Cost_Index11"/>
      <sheetName val="cash_in_flow_Summary_JV_11"/>
      <sheetName val="water_prop_11"/>
      <sheetName val="GR_slab-reinft11"/>
      <sheetName val="Staff_Acco_11"/>
      <sheetName val="Rate_analysis-_BOQ_1_11"/>
      <sheetName val="MN_T_B_11"/>
      <sheetName val="Project_Details__11"/>
      <sheetName val="F20_Risk_Analysis11"/>
      <sheetName val="Change_Order_Log11"/>
      <sheetName val="2000_MOR11"/>
      <sheetName val="Driveway_Beams11"/>
      <sheetName val="Structure_Bills_Qty11"/>
      <sheetName val="Prelims_Breakup12"/>
      <sheetName val="INDIGINEOUS_ITEMS_11"/>
      <sheetName val="3cd_Annexure11"/>
      <sheetName val="Rate_Analysis11"/>
      <sheetName val="Fin__Assumpt__-_Sensitivities11"/>
      <sheetName val="Bill_111"/>
      <sheetName val="Bill_211"/>
      <sheetName val="Bill_311"/>
      <sheetName val="Bill_411"/>
      <sheetName val="Bill_511"/>
      <sheetName val="Bill_611"/>
      <sheetName val="Bill_711"/>
      <sheetName val="_09_07_10_M顅ᎆ뤀ᨇ԰11"/>
      <sheetName val="_09_07_10_M顅ᎆ뤀ᨇ԰_缀_11"/>
      <sheetName val="1_Civil-RA11"/>
      <sheetName val="Assumption_Inputs11"/>
      <sheetName val="Phase_111"/>
      <sheetName val="Pacakges_split11"/>
      <sheetName val="DEINKING(ANNEX_1)11"/>
      <sheetName val="AutoOpen_Stub_Data11"/>
      <sheetName val="Eqpmnt_Plng11"/>
      <sheetName val="Debits_as_on_12_04_0810"/>
      <sheetName val="Data_Sheet10"/>
      <sheetName val="T-P1,_FINISHES_WORKING_11"/>
      <sheetName val="Assumption_&amp;_Exclusion11"/>
      <sheetName val="External_Doors11"/>
      <sheetName val="STAFFSCHED_10"/>
      <sheetName val="LABOUR_RATE11"/>
      <sheetName val="Material_Rate11"/>
      <sheetName val="Switch_V1611"/>
      <sheetName val="India_F&amp;S_Template10"/>
      <sheetName val="_bus_bay10"/>
      <sheetName val="doq_410"/>
      <sheetName val="doq_210"/>
      <sheetName val="Grade_Slab_-111"/>
      <sheetName val="Grade_Slab_-211"/>
      <sheetName val="Grade_slab-311"/>
      <sheetName val="Grade_slab_-411"/>
      <sheetName val="Grade_slab_-511"/>
      <sheetName val="Grade_slab_-611"/>
      <sheetName val="Cat_A_Change_Control11"/>
      <sheetName val="Factor_Sheet11"/>
      <sheetName val="Theo_Cons-June'1010"/>
      <sheetName val="11B_10"/>
      <sheetName val="ACAD_Finishes10"/>
      <sheetName val="Site_Details10"/>
      <sheetName val="Site_Area_Statement10"/>
      <sheetName val="Summary_WG10"/>
      <sheetName val="BOQ_LT10"/>
      <sheetName val="14_07_10_CIVIL_W [10"/>
      <sheetName val="AFAS_10"/>
      <sheetName val="RDS_&amp;_WLD10"/>
      <sheetName val="PA_System10"/>
      <sheetName val="Server_&amp;_PAC_Room10"/>
      <sheetName val="HVAC_BOQ10"/>
      <sheetName val="Invoice_Tracker10"/>
      <sheetName val="Income_Statement10"/>
      <sheetName val="Load_Details(B2)10"/>
      <sheetName val="Works_-_Quote_Sheet10"/>
      <sheetName val="BLOCK-A_(MEA_SHEET)10"/>
      <sheetName val="Cost_Basis9"/>
      <sheetName val="Top_Sheet10"/>
      <sheetName val="Col_NUM10"/>
      <sheetName val="COLUMN_RC_10"/>
      <sheetName val="STILT_Floor_Slab_NUM10"/>
      <sheetName val="First_Floor_Slab_RC10"/>
      <sheetName val="FIRST_FLOOR_SLAB_WT_SUMMARY10"/>
      <sheetName val="Stilt_Floor_Beam_NUM10"/>
      <sheetName val="STILT_BEAM_NUM10"/>
      <sheetName val="STILT_BEAM_RC10"/>
      <sheetName val="Stilt_wall_Num10"/>
      <sheetName val="STILT_WALL_RC10"/>
      <sheetName val="Z-DETAILS_ABOVE_RAFT_UPTO_+0_11"/>
      <sheetName val="Z-DETAILS_ABOVE_RAFT_UPTO_+_(10"/>
      <sheetName val="TOTAL_CHECK10"/>
      <sheetName val="TYP___wall_Num10"/>
      <sheetName val="Z-DETAILS_TYP__+2_85_TO_+8_8510"/>
      <sheetName val="d-safe_specs9"/>
      <sheetName val="Deduction_of_assets9"/>
      <sheetName val="Blr_hire9"/>
      <sheetName val="PRECAST_lig(tconc_II9"/>
      <sheetName val="VF_Full_Recon9"/>
      <sheetName val="PITP3_COPY9"/>
      <sheetName val="Meas_9"/>
      <sheetName val="Expenses_Actual_Vs__Budgeted9"/>
      <sheetName val="Col_up_to_plinth9"/>
      <sheetName val="MASTER_RATE_ANALYSIS9"/>
      <sheetName val="RMG_-ABS9"/>
      <sheetName val="T_P_-ABS9"/>
      <sheetName val="T_P_-MB9"/>
      <sheetName val="E_P_R-ABS9"/>
      <sheetName val="E__R-MB9"/>
      <sheetName val="Bldg_6-ABS9"/>
      <sheetName val="Bldg_6-MB9"/>
      <sheetName val="Kz_Grid_Press_foundation_ABS9"/>
      <sheetName val="Kz_Grid_Press_foundation_meas9"/>
      <sheetName val="600-1200T__ABS9"/>
      <sheetName val="600-1200T_Meas9"/>
      <sheetName val="BSR-II_ABS9"/>
      <sheetName val="BSR-II_meas9"/>
      <sheetName val="Misc_ABS9"/>
      <sheetName val="Misc_MB9"/>
      <sheetName val="This_Bill9"/>
      <sheetName val="Upto_Previous9"/>
      <sheetName val="Up_to_date9"/>
      <sheetName val="Grand_Abstract9"/>
      <sheetName val="Blank_MB9"/>
      <sheetName val="cement_summary9"/>
      <sheetName val="Reinforcement_Steel9"/>
      <sheetName val="P-I_CEMENT_RECONCILIATION_9"/>
      <sheetName val="Ra-38_area_wise_summary9"/>
      <sheetName val="P-II_Cement_Reconciliation9"/>
      <sheetName val="Ra-16_P-II9"/>
      <sheetName val="RA_16-_GH9"/>
      <sheetName val="Quote_Sheet9"/>
      <sheetName val="RCC,Ret__Wall9"/>
      <sheetName val="Name_List9"/>
      <sheetName val="Intro_9"/>
      <sheetName val="Gate_29"/>
      <sheetName val="Project_Ignite9"/>
      <sheetName val="E_&amp;_R9"/>
      <sheetName val="Customize_Your_Invoice9"/>
      <sheetName val="Misc__Data9"/>
      <sheetName val="beam-reinft-machine_rm9"/>
      <sheetName val="Cash_Flow_Input_Data_ISC9"/>
      <sheetName val="Fin__Assumpt__-_SensitivitieH9"/>
      <sheetName val="PRECAST_lightconc-II16"/>
      <sheetName val="Cleaning_&amp;_Grubbing16"/>
      <sheetName val="PRECAST_lightconc_II16"/>
      <sheetName val="College_Details16"/>
      <sheetName val="Personal_16"/>
      <sheetName val="jidal_dam16"/>
      <sheetName val="fran_temp16"/>
      <sheetName val="kona_swit16"/>
      <sheetName val="template_(8)16"/>
      <sheetName val="template_(9)16"/>
      <sheetName val="OVER_HEADS16"/>
      <sheetName val="Cover_Sheet16"/>
      <sheetName val="BOQ_REV_A16"/>
      <sheetName val="PTB_(IO)16"/>
      <sheetName val="BMS_16"/>
      <sheetName val="SPT_vs_PHI16"/>
      <sheetName val="TBAL9697_-group_wise__sdpl16"/>
      <sheetName val="Quantity_Schedule15"/>
      <sheetName val="Revenue__Schedule_15"/>
      <sheetName val="Balance_works_-_Direct_Cost15"/>
      <sheetName val="Balance_works_-_Indirect_Cost15"/>
      <sheetName val="Fund_Plan15"/>
      <sheetName val="Bill_of_Resources15"/>
      <sheetName val="SITE_OVERHEADS14"/>
      <sheetName val="labour_coeff14"/>
      <sheetName val="Expenditure_plan14"/>
      <sheetName val="ORDER_BOOKING14"/>
      <sheetName val="Site_Dev_BOQ14"/>
      <sheetName val="beam-reinft-IIInd_floor14"/>
      <sheetName val="M-Book_for_Conc14"/>
      <sheetName val="M-Book_for_FW14"/>
      <sheetName val="Costing_Upto_Mar'11_(2)14"/>
      <sheetName val="Tender_Summary14"/>
      <sheetName val="TAX_BILLS14"/>
      <sheetName val="CASH_BILLS14"/>
      <sheetName val="LABOUR_BILLS14"/>
      <sheetName val="puch_order14"/>
      <sheetName val="Sheet1_(2)14"/>
      <sheetName val="Boq_Block_A14"/>
      <sheetName val="_24_07_10_RS_&amp;_SECURITY14"/>
      <sheetName val="24_07_10_CIVIL_WET14"/>
      <sheetName val="_24_07_10_CIVIL14"/>
      <sheetName val="_24_07_10_MECH-FAB14"/>
      <sheetName val="_24_07_10_MECH-TANK14"/>
      <sheetName val="_23_07_10_N_SHIFT_MECH-FAB14"/>
      <sheetName val="_23_07_10_N_SHIFT_MECH-TANK14"/>
      <sheetName val="_23_07_10_RS_&amp;_SECURITY14"/>
      <sheetName val="23_07_10_CIVIL_WET14"/>
      <sheetName val="_23_07_10_CIVIL14"/>
      <sheetName val="_23_07_10_MECH-FAB14"/>
      <sheetName val="_23_07_10_MECH-TANK14"/>
      <sheetName val="_22_07_10_N_SHIFT_MECH-FAB14"/>
      <sheetName val="_22_07_10_N_SHIFT_MECH-TANK14"/>
      <sheetName val="_22_07_10_RS_&amp;_SECURITY14"/>
      <sheetName val="22_07_10_CIVIL_WET14"/>
      <sheetName val="_22_07_10_CIVIL14"/>
      <sheetName val="_22_07_10_MECH-FAB14"/>
      <sheetName val="_22_07_10_MECH-TANK14"/>
      <sheetName val="_21_07_10_N_SHIFT_MECH-FAB14"/>
      <sheetName val="_21_07_10_N_SHIFT_MECH-TANK14"/>
      <sheetName val="_21_07_10_RS_&amp;_SECURITY14"/>
      <sheetName val="21_07_10_CIVIL_WET14"/>
      <sheetName val="_21_07_10_CIVIL14"/>
      <sheetName val="_21_07_10_MECH-FAB14"/>
      <sheetName val="_21_07_10_MECH-TANK14"/>
      <sheetName val="_20_07_10_N_SHIFT_MECH-FAB14"/>
      <sheetName val="_20_07_10_N_SHIFT_MECH-TANK14"/>
      <sheetName val="_20_07_10_RS_&amp;_SECURITY14"/>
      <sheetName val="20_07_10_CIVIL_WET14"/>
      <sheetName val="_20_07_10_CIVIL14"/>
      <sheetName val="_20_07_10_MECH-FAB14"/>
      <sheetName val="_20_07_10_MECH-TANK14"/>
      <sheetName val="_19_07_10_N_SHIFT_MECH-FAB14"/>
      <sheetName val="_19_07_10_N_SHIFT_MECH-TANK14"/>
      <sheetName val="_19_07_10_RS_&amp;_SECURITY14"/>
      <sheetName val="19_07_10_CIVIL_WET14"/>
      <sheetName val="_19_07_10_CIVIL14"/>
      <sheetName val="_19_07_10_MECH-FAB14"/>
      <sheetName val="_19_07_10_MECH-TANK14"/>
      <sheetName val="_18_07_10_N_SHIFT_MECH-FAB14"/>
      <sheetName val="_18_07_10_N_SHIFT_MECH-TANK14"/>
      <sheetName val="_18_07_10_RS_&amp;_SECURITY14"/>
      <sheetName val="18_07_10_CIVIL_WET14"/>
      <sheetName val="_18_07_10_CIVIL14"/>
      <sheetName val="_18_07_10_MECH-FAB14"/>
      <sheetName val="_18_07_10_MECH-TANK14"/>
      <sheetName val="_17_07_10_N_SHIFT_MECH-FAB14"/>
      <sheetName val="_17_07_10_N_SHIFT_MECH-TANK14"/>
      <sheetName val="_17_07_10_RS_&amp;_SECURITY14"/>
      <sheetName val="17_07_10_CIVIL_WET14"/>
      <sheetName val="_17_07_10_CIVIL14"/>
      <sheetName val="_17_07_10_MECH-FAB14"/>
      <sheetName val="_17_07_10_MECH-TANK14"/>
      <sheetName val="_16_07_10_N_SHIFT_MECH-FAB13"/>
      <sheetName val="_16_07_10_N_SHIFT_MECH-TANK13"/>
      <sheetName val="_16_07_10_RS_&amp;_SECURITY13"/>
      <sheetName val="16_07_10_CIVIL_WET13"/>
      <sheetName val="_16_07_10_CIVIL13"/>
      <sheetName val="_16_07_10_MECH-FAB13"/>
      <sheetName val="_16_07_10_MECH-TANK13"/>
      <sheetName val="_15_07_10_N_SHIFT_MECH-FAB13"/>
      <sheetName val="_15_07_10_N_SHIFT_MECH-TANK13"/>
      <sheetName val="_15_07_10_RS_&amp;_SECURITY13"/>
      <sheetName val="15_07_10_CIVIL_WET13"/>
      <sheetName val="_15_07_10_CIVIL13"/>
      <sheetName val="_15_07_10_MECH-FAB13"/>
      <sheetName val="_15_07_10_MECH-TANK13"/>
      <sheetName val="_14_07_10_N_SHIFT_MECH-FAB13"/>
      <sheetName val="_14_07_10_N_SHIFT_MECH-TANK13"/>
      <sheetName val="_14_07_10_RS_&amp;_SECURITY13"/>
      <sheetName val="14_07_10_CIVIL_WET13"/>
      <sheetName val="_14_07_10_CIVIL13"/>
      <sheetName val="_14_07_10_MECH-FAB13"/>
      <sheetName val="_14_07_10_MECH-TANK13"/>
      <sheetName val="_13_07_10_N_SHIFT_MECH-FAB13"/>
      <sheetName val="_13_07_10_N_SHIFT_MECH-TANK13"/>
      <sheetName val="_13_07_10_RS_&amp;_SECURITY13"/>
      <sheetName val="13_07_10_CIVIL_WET13"/>
      <sheetName val="_13_07_10_CIVIL13"/>
      <sheetName val="_13_07_10_MECH-FAB13"/>
      <sheetName val="_13_07_10_MECH-TANK13"/>
      <sheetName val="_12_07_10_N_SHIFT_MECH-FAB13"/>
      <sheetName val="_12_07_10_N_SHIFT_MECH-TANK13"/>
      <sheetName val="_12_07_10_RS_&amp;_SECURITY13"/>
      <sheetName val="12_07_10_CIVIL_WET13"/>
      <sheetName val="_12_07_10_CIVIL13"/>
      <sheetName val="_12_07_10_MECH-FAB13"/>
      <sheetName val="_12_07_10_MECH-TANK13"/>
      <sheetName val="_11_07_10_N_SHIFT_MECH-FAB13"/>
      <sheetName val="_11_07_10_N_SHIFT_MECH-TANK13"/>
      <sheetName val="_11_07_10_RS_&amp;_SECURITY13"/>
      <sheetName val="11_07_10_CIVIL_WET13"/>
      <sheetName val="_11_07_10_CIVIL13"/>
      <sheetName val="_11_07_10_MECH-FAB13"/>
      <sheetName val="_11_07_10_MECH-TANK13"/>
      <sheetName val="_10_07_10_N_SHIFT_MECH-FAB13"/>
      <sheetName val="_10_07_10_N_SHIFT_MECH-TANK13"/>
      <sheetName val="_10_07_10_RS_&amp;_SECURITY13"/>
      <sheetName val="10_07_10_CIVIL_WET13"/>
      <sheetName val="_10_07_10_CIVIL13"/>
      <sheetName val="_10_07_10_MECH-FAB13"/>
      <sheetName val="_10_07_10_MECH-TANK13"/>
      <sheetName val="_09_07_10_N_SHIFT_MECH-FAB13"/>
      <sheetName val="_09_07_10_N_SHIFT_MECH-TANK13"/>
      <sheetName val="_09_07_10_RS_&amp;_SECURITY13"/>
      <sheetName val="09_07_10_CIVIL_WET13"/>
      <sheetName val="_09_07_10_CIVIL13"/>
      <sheetName val="_09_07_10_MECH-FAB13"/>
      <sheetName val="_09_07_10_MECH-TANK13"/>
      <sheetName val="_08_07_10_N_SHIFT_MECH-FAB13"/>
      <sheetName val="_08_07_10_N_SHIFT_MECH-TANK13"/>
      <sheetName val="_08_07_10_RS_&amp;_SECURITY13"/>
      <sheetName val="08_07_10_CIVIL_WET13"/>
      <sheetName val="_08_07_10_CIVIL13"/>
      <sheetName val="_08_07_10_MECH-FAB13"/>
      <sheetName val="_08_07_10_MECH-TANK13"/>
      <sheetName val="_07_07_10_N_SHIFT_MECH-FAB13"/>
      <sheetName val="_07_07_10_N_SHIFT_MECH-TANK13"/>
      <sheetName val="_07_07_10_RS_&amp;_SECURITY13"/>
      <sheetName val="07_07_10_CIVIL_WET13"/>
      <sheetName val="_07_07_10_CIVIL13"/>
      <sheetName val="_07_07_10_MECH-FAB13"/>
      <sheetName val="_07_07_10_MECH-TANK13"/>
      <sheetName val="_06_07_10_N_SHIFT_MECH-FAB13"/>
      <sheetName val="_06_07_10_N_SHIFT_MECH-TANK13"/>
      <sheetName val="_06_07_10_RS_&amp;_SECURITY13"/>
      <sheetName val="06_07_10_CIVIL_WET13"/>
      <sheetName val="_06_07_10_CIVIL13"/>
      <sheetName val="_06_07_10_MECH-FAB13"/>
      <sheetName val="_06_07_10_MECH-TANK13"/>
      <sheetName val="_05_07_10_N_SHIFT_MECH-FAB13"/>
      <sheetName val="_05_07_10_N_SHIFT_MECH-TANK13"/>
      <sheetName val="_05_07_10_RS_&amp;_SECURITY13"/>
      <sheetName val="05_07_10_CIVIL_WET13"/>
      <sheetName val="_05_07_10_CIVIL13"/>
      <sheetName val="_05_07_10_MECH-FAB13"/>
      <sheetName val="_05_07_10_MECH-TANK13"/>
      <sheetName val="_04_07_10_N_SHIFT_MECH-FAB13"/>
      <sheetName val="_04_07_10_N_SHIFT_MECH-TANK13"/>
      <sheetName val="_04_07_10_RS_&amp;_SECURITY13"/>
      <sheetName val="04_07_10_CIVIL_WET13"/>
      <sheetName val="_04_07_10_CIVIL13"/>
      <sheetName val="_04_07_10_MECH-FAB13"/>
      <sheetName val="_04_07_10_MECH-TANK13"/>
      <sheetName val="_03_07_10_N_SHIFT_MECH-FAB13"/>
      <sheetName val="_03_07_10_N_SHIFT_MECH-TANK13"/>
      <sheetName val="_03_07_10_RS_&amp;_SECURITY_13"/>
      <sheetName val="03_07_10_CIVIL_WET_13"/>
      <sheetName val="_03_07_10_CIVIL_13"/>
      <sheetName val="_03_07_10_MECH-FAB_13"/>
      <sheetName val="_03_07_10_MECH-TANK_13"/>
      <sheetName val="_02_07_10_N_SHIFT_MECH-FAB_13"/>
      <sheetName val="_02_07_10_N_SHIFT_MECH-TANK_13"/>
      <sheetName val="_02_07_10_RS_&amp;_SECURITY13"/>
      <sheetName val="02_07_10_CIVIL_WET13"/>
      <sheetName val="_02_07_10_CIVIL13"/>
      <sheetName val="_02_07_10_MECH-FAB13"/>
      <sheetName val="_02_07_10_MECH-TANK13"/>
      <sheetName val="_01_07_10_N_SHIFT_MECH-FAB13"/>
      <sheetName val="_01_07_10_N_SHIFT_MECH-TANK13"/>
      <sheetName val="_01_07_10_RS_&amp;_SECURITY13"/>
      <sheetName val="01_07_10_CIVIL_WET13"/>
      <sheetName val="_01_07_10_CIVIL13"/>
      <sheetName val="_01_07_10_MECH-FAB13"/>
      <sheetName val="_01_07_10_MECH-TANK13"/>
      <sheetName val="_30_06_10_N_SHIFT_MECH-FAB13"/>
      <sheetName val="_30_06_10_N_SHIFT_MECH-TANK13"/>
      <sheetName val="scurve_calc_(2)13"/>
      <sheetName val="Meas_-Hotel_Part14"/>
      <sheetName val="BOQ_Direct_selling_cost13"/>
      <sheetName val="Direct_cost_shed_A-2_13"/>
      <sheetName val="Contract_Night_Staff13"/>
      <sheetName val="Contract_Day_Staff13"/>
      <sheetName val="Day_Shift13"/>
      <sheetName val="Night_Shift13"/>
      <sheetName val="Ave_wtd_rates13"/>
      <sheetName val="Material_13"/>
      <sheetName val="Labour_&amp;_Plant13"/>
      <sheetName val="22_12_201114"/>
      <sheetName val="BOQ_(2)14"/>
      <sheetName val="Cashflow_projection13"/>
      <sheetName val="PA-_Consutant_13"/>
      <sheetName val="Civil_Boq13"/>
      <sheetName val="Fee_Rate_Summary13"/>
      <sheetName val="Item-_Compact13"/>
      <sheetName val="final_abstract13"/>
      <sheetName val="TBAL9697__group_wise__sdpl13"/>
      <sheetName val="St_co_91_5lvl13"/>
      <sheetName val="Civil_Works13"/>
      <sheetName val="IO_List13"/>
      <sheetName val="Fill_this_out_first___13"/>
      <sheetName val="Meas__Hotel_Part13"/>
      <sheetName val="INPUT_SHEET13"/>
      <sheetName val="DI_Rate_Analysis14"/>
      <sheetName val="Economic_RisingMain__Ph-I14"/>
      <sheetName val="SP_Break_Up13"/>
      <sheetName val="Labour_productivity13"/>
      <sheetName val="_09_07_10_M顅ᎆ뤀ᨇ԰?缀?13"/>
      <sheetName val="Sales_&amp;_Prod13"/>
      <sheetName val="Cost_Index13"/>
      <sheetName val="cash_in_flow_Summary_JV_13"/>
      <sheetName val="water_prop_13"/>
      <sheetName val="GR_slab-reinft13"/>
      <sheetName val="Staff_Acco_13"/>
      <sheetName val="Rate_analysis-_BOQ_1_13"/>
      <sheetName val="MN_T_B_13"/>
      <sheetName val="Project_Details__13"/>
      <sheetName val="F20_Risk_Analysis13"/>
      <sheetName val="Change_Order_Log13"/>
      <sheetName val="2000_MOR13"/>
      <sheetName val="Driveway_Beams13"/>
      <sheetName val="Structure_Bills_Qty13"/>
      <sheetName val="Prelims_Breakup14"/>
      <sheetName val="INDIGINEOUS_ITEMS_13"/>
      <sheetName val="3cd_Annexure13"/>
      <sheetName val="Rate_Analysis13"/>
      <sheetName val="Fin__Assumpt__-_Sensitivities13"/>
      <sheetName val="Bill_113"/>
      <sheetName val="Bill_213"/>
      <sheetName val="Bill_313"/>
      <sheetName val="Bill_413"/>
      <sheetName val="Bill_513"/>
      <sheetName val="Bill_613"/>
      <sheetName val="Bill_713"/>
      <sheetName val="_09_07_10_M顅ᎆ뤀ᨇ԰13"/>
      <sheetName val="_09_07_10_M顅ᎆ뤀ᨇ԰_缀_13"/>
      <sheetName val="1_Civil-RA13"/>
      <sheetName val="Assumption_Inputs13"/>
      <sheetName val="Phase_113"/>
      <sheetName val="Pacakges_split13"/>
      <sheetName val="DEINKING(ANNEX_1)13"/>
      <sheetName val="AutoOpen_Stub_Data13"/>
      <sheetName val="Eqpmnt_Plng13"/>
      <sheetName val="Debits_as_on_12_04_0812"/>
      <sheetName val="Data_Sheet12"/>
      <sheetName val="T-P1,_FINISHES_WORKING_13"/>
      <sheetName val="Assumption_&amp;_Exclusion13"/>
      <sheetName val="External_Doors13"/>
      <sheetName val="STAFFSCHED_12"/>
      <sheetName val="LABOUR_RATE13"/>
      <sheetName val="Material_Rate13"/>
      <sheetName val="Switch_V1613"/>
      <sheetName val="India_F&amp;S_Template12"/>
      <sheetName val="_bus_bay12"/>
      <sheetName val="doq_412"/>
      <sheetName val="doq_212"/>
      <sheetName val="Grade_Slab_-113"/>
      <sheetName val="Grade_Slab_-213"/>
      <sheetName val="Grade_slab-313"/>
      <sheetName val="Grade_slab_-413"/>
      <sheetName val="Grade_slab_-513"/>
      <sheetName val="Grade_slab_-613"/>
      <sheetName val="Cat_A_Change_Control13"/>
      <sheetName val="Factor_Sheet13"/>
      <sheetName val="Theo_Cons-June'1012"/>
      <sheetName val="11B_12"/>
      <sheetName val="ACAD_Finishes12"/>
      <sheetName val="Site_Details12"/>
      <sheetName val="Site_Area_Statement12"/>
      <sheetName val="Summary_WG12"/>
      <sheetName val="BOQ_LT12"/>
      <sheetName val="14_07_10_CIVIL_W [12"/>
      <sheetName val="AFAS_12"/>
      <sheetName val="RDS_&amp;_WLD12"/>
      <sheetName val="PA_System12"/>
      <sheetName val="Server_&amp;_PAC_Room12"/>
      <sheetName val="HVAC_BOQ12"/>
      <sheetName val="Invoice_Tracker12"/>
      <sheetName val="Income_Statement12"/>
      <sheetName val="Load_Details(B2)12"/>
      <sheetName val="Works_-_Quote_Sheet12"/>
      <sheetName val="BLOCK-A_(MEA_SHEET)12"/>
      <sheetName val="Cost_Basis11"/>
      <sheetName val="Top_Sheet12"/>
      <sheetName val="Col_NUM12"/>
      <sheetName val="COLUMN_RC_12"/>
      <sheetName val="STILT_Floor_Slab_NUM12"/>
      <sheetName val="First_Floor_Slab_RC12"/>
      <sheetName val="FIRST_FLOOR_SLAB_WT_SUMMARY12"/>
      <sheetName val="Stilt_Floor_Beam_NUM12"/>
      <sheetName val="STILT_BEAM_NUM12"/>
      <sheetName val="STILT_BEAM_RC12"/>
      <sheetName val="Stilt_wall_Num12"/>
      <sheetName val="STILT_WALL_RC12"/>
      <sheetName val="Z-DETAILS_ABOVE_RAFT_UPTO_+0_13"/>
      <sheetName val="Z-DETAILS_ABOVE_RAFT_UPTO_+_(12"/>
      <sheetName val="TOTAL_CHECK12"/>
      <sheetName val="TYP___wall_Num12"/>
      <sheetName val="Z-DETAILS_TYP__+2_85_TO_+8_8512"/>
      <sheetName val="d-safe_specs11"/>
      <sheetName val="Deduction_of_assets11"/>
      <sheetName val="Blr_hire11"/>
      <sheetName val="PRECAST_lig(tconc_II11"/>
      <sheetName val="VF_Full_Recon11"/>
      <sheetName val="PITP3_COPY11"/>
      <sheetName val="Meas_11"/>
      <sheetName val="Expenses_Actual_Vs__Budgeted11"/>
      <sheetName val="Col_up_to_plinth11"/>
      <sheetName val="MASTER_RATE_ANALYSIS11"/>
      <sheetName val="RMG_-ABS11"/>
      <sheetName val="T_P_-ABS11"/>
      <sheetName val="T_P_-MB11"/>
      <sheetName val="E_P_R-ABS11"/>
      <sheetName val="E__R-MB11"/>
      <sheetName val="Bldg_6-ABS11"/>
      <sheetName val="Bldg_6-MB11"/>
      <sheetName val="Kz_Grid_Press_foundation_ABS11"/>
      <sheetName val="Kz_Grid_Press_foundation_meas11"/>
      <sheetName val="600-1200T__ABS11"/>
      <sheetName val="600-1200T_Meas11"/>
      <sheetName val="BSR-II_ABS11"/>
      <sheetName val="BSR-II_meas11"/>
      <sheetName val="Misc_ABS11"/>
      <sheetName val="Misc_MB11"/>
      <sheetName val="This_Bill11"/>
      <sheetName val="Upto_Previous11"/>
      <sheetName val="Up_to_date11"/>
      <sheetName val="Grand_Abstract11"/>
      <sheetName val="Blank_MB11"/>
      <sheetName val="cement_summary11"/>
      <sheetName val="Reinforcement_Steel11"/>
      <sheetName val="P-I_CEMENT_RECONCILIATION_11"/>
      <sheetName val="Ra-38_area_wise_summary11"/>
      <sheetName val="P-II_Cement_Reconciliation11"/>
      <sheetName val="Ra-16_P-II11"/>
      <sheetName val="RA_16-_GH11"/>
      <sheetName val="Quote_Sheet11"/>
      <sheetName val="RCC,Ret__Wall11"/>
      <sheetName val="Name_List11"/>
      <sheetName val="Intro_11"/>
      <sheetName val="Gate_211"/>
      <sheetName val="Project_Ignite11"/>
      <sheetName val="E_&amp;_R11"/>
      <sheetName val="Customize_Your_Invoice11"/>
      <sheetName val="Misc__Data11"/>
      <sheetName val="beam-reinft-machine_rm11"/>
      <sheetName val="Cash_Flow_Input_Data_ISC11"/>
      <sheetName val="Fin__Assumpt__-_SensitivitieH11"/>
      <sheetName val="PRECAST_lightconc-II17"/>
      <sheetName val="Cleaning_&amp;_Grubbing17"/>
      <sheetName val="PRECAST_lightconc_II17"/>
      <sheetName val="College_Details17"/>
      <sheetName val="Personal_17"/>
      <sheetName val="jidal_dam17"/>
      <sheetName val="fran_temp17"/>
      <sheetName val="kona_swit17"/>
      <sheetName val="template_(8)17"/>
      <sheetName val="template_(9)17"/>
      <sheetName val="OVER_HEADS17"/>
      <sheetName val="Cover_Sheet17"/>
      <sheetName val="BOQ_REV_A17"/>
      <sheetName val="PTB_(IO)17"/>
      <sheetName val="BMS_17"/>
      <sheetName val="SPT_vs_PHI17"/>
      <sheetName val="TBAL9697_-group_wise__sdpl17"/>
      <sheetName val="Quantity_Schedule16"/>
      <sheetName val="Revenue__Schedule_16"/>
      <sheetName val="Balance_works_-_Direct_Cost16"/>
      <sheetName val="Balance_works_-_Indirect_Cost16"/>
      <sheetName val="Fund_Plan16"/>
      <sheetName val="Bill_of_Resources16"/>
      <sheetName val="SITE_OVERHEADS15"/>
      <sheetName val="labour_coeff15"/>
      <sheetName val="Expenditure_plan15"/>
      <sheetName val="ORDER_BOOKING15"/>
      <sheetName val="Site_Dev_BOQ15"/>
      <sheetName val="beam-reinft-IIInd_floor15"/>
      <sheetName val="M-Book_for_Conc15"/>
      <sheetName val="M-Book_for_FW15"/>
      <sheetName val="Costing_Upto_Mar'11_(2)15"/>
      <sheetName val="Tender_Summary15"/>
      <sheetName val="TAX_BILLS15"/>
      <sheetName val="CASH_BILLS15"/>
      <sheetName val="LABOUR_BILLS15"/>
      <sheetName val="puch_order15"/>
      <sheetName val="Sheet1_(2)15"/>
      <sheetName val="Boq_Block_A15"/>
      <sheetName val="_24_07_10_RS_&amp;_SECURITY15"/>
      <sheetName val="24_07_10_CIVIL_WET15"/>
      <sheetName val="_24_07_10_CIVIL15"/>
      <sheetName val="_24_07_10_MECH-FAB15"/>
      <sheetName val="_24_07_10_MECH-TANK15"/>
      <sheetName val="_23_07_10_N_SHIFT_MECH-FAB15"/>
      <sheetName val="_23_07_10_N_SHIFT_MECH-TANK15"/>
      <sheetName val="_23_07_10_RS_&amp;_SECURITY15"/>
      <sheetName val="23_07_10_CIVIL_WET15"/>
      <sheetName val="_23_07_10_CIVIL15"/>
      <sheetName val="_23_07_10_MECH-FAB15"/>
      <sheetName val="_23_07_10_MECH-TANK15"/>
      <sheetName val="_22_07_10_N_SHIFT_MECH-FAB15"/>
      <sheetName val="_22_07_10_N_SHIFT_MECH-TANK15"/>
      <sheetName val="_22_07_10_RS_&amp;_SECURITY15"/>
      <sheetName val="22_07_10_CIVIL_WET15"/>
      <sheetName val="_22_07_10_CIVIL15"/>
      <sheetName val="_22_07_10_MECH-FAB15"/>
      <sheetName val="_22_07_10_MECH-TANK15"/>
      <sheetName val="_21_07_10_N_SHIFT_MECH-FAB15"/>
      <sheetName val="_21_07_10_N_SHIFT_MECH-TANK15"/>
      <sheetName val="_21_07_10_RS_&amp;_SECURITY15"/>
      <sheetName val="21_07_10_CIVIL_WET15"/>
      <sheetName val="_21_07_10_CIVIL15"/>
      <sheetName val="_21_07_10_MECH-FAB15"/>
      <sheetName val="_21_07_10_MECH-TANK15"/>
      <sheetName val="_20_07_10_N_SHIFT_MECH-FAB15"/>
      <sheetName val="_20_07_10_N_SHIFT_MECH-TANK15"/>
      <sheetName val="_20_07_10_RS_&amp;_SECURITY15"/>
      <sheetName val="20_07_10_CIVIL_WET15"/>
      <sheetName val="_20_07_10_CIVIL15"/>
      <sheetName val="_20_07_10_MECH-FAB15"/>
      <sheetName val="_20_07_10_MECH-TANK15"/>
      <sheetName val="_19_07_10_N_SHIFT_MECH-FAB15"/>
      <sheetName val="_19_07_10_N_SHIFT_MECH-TANK15"/>
      <sheetName val="_19_07_10_RS_&amp;_SECURITY15"/>
      <sheetName val="19_07_10_CIVIL_WET15"/>
      <sheetName val="_19_07_10_CIVIL15"/>
      <sheetName val="_19_07_10_MECH-FAB15"/>
      <sheetName val="_19_07_10_MECH-TANK15"/>
      <sheetName val="_18_07_10_N_SHIFT_MECH-FAB15"/>
      <sheetName val="_18_07_10_N_SHIFT_MECH-TANK15"/>
      <sheetName val="_18_07_10_RS_&amp;_SECURITY15"/>
      <sheetName val="18_07_10_CIVIL_WET15"/>
      <sheetName val="_18_07_10_CIVIL15"/>
      <sheetName val="_18_07_10_MECH-FAB15"/>
      <sheetName val="_18_07_10_MECH-TANK15"/>
      <sheetName val="_17_07_10_N_SHIFT_MECH-FAB15"/>
      <sheetName val="_17_07_10_N_SHIFT_MECH-TANK15"/>
      <sheetName val="_17_07_10_RS_&amp;_SECURITY15"/>
      <sheetName val="17_07_10_CIVIL_WET15"/>
      <sheetName val="_17_07_10_CIVIL15"/>
      <sheetName val="_17_07_10_MECH-FAB15"/>
      <sheetName val="_17_07_10_MECH-TANK15"/>
      <sheetName val="_16_07_10_N_SHIFT_MECH-FAB14"/>
      <sheetName val="_16_07_10_N_SHIFT_MECH-TANK14"/>
      <sheetName val="_16_07_10_RS_&amp;_SECURITY14"/>
      <sheetName val="16_07_10_CIVIL_WET14"/>
      <sheetName val="_16_07_10_CIVIL14"/>
      <sheetName val="_16_07_10_MECH-FAB14"/>
      <sheetName val="_16_07_10_MECH-TANK14"/>
      <sheetName val="_15_07_10_N_SHIFT_MECH-FAB14"/>
      <sheetName val="_15_07_10_N_SHIFT_MECH-TANK14"/>
      <sheetName val="_15_07_10_RS_&amp;_SECURITY14"/>
      <sheetName val="15_07_10_CIVIL_WET14"/>
      <sheetName val="_15_07_10_CIVIL14"/>
      <sheetName val="_15_07_10_MECH-FAB14"/>
      <sheetName val="_15_07_10_MECH-TANK14"/>
      <sheetName val="_14_07_10_N_SHIFT_MECH-FAB14"/>
      <sheetName val="_14_07_10_N_SHIFT_MECH-TANK14"/>
      <sheetName val="_14_07_10_RS_&amp;_SECURITY14"/>
      <sheetName val="14_07_10_CIVIL_WET14"/>
      <sheetName val="_14_07_10_CIVIL14"/>
      <sheetName val="_14_07_10_MECH-FAB14"/>
      <sheetName val="_14_07_10_MECH-TANK14"/>
      <sheetName val="_13_07_10_N_SHIFT_MECH-FAB14"/>
      <sheetName val="_13_07_10_N_SHIFT_MECH-TANK14"/>
      <sheetName val="_13_07_10_RS_&amp;_SECURITY14"/>
      <sheetName val="13_07_10_CIVIL_WET14"/>
      <sheetName val="_13_07_10_CIVIL14"/>
      <sheetName val="_13_07_10_MECH-FAB14"/>
      <sheetName val="_13_07_10_MECH-TANK14"/>
      <sheetName val="_12_07_10_N_SHIFT_MECH-FAB14"/>
      <sheetName val="_12_07_10_N_SHIFT_MECH-TANK14"/>
      <sheetName val="_12_07_10_RS_&amp;_SECURITY14"/>
      <sheetName val="12_07_10_CIVIL_WET14"/>
      <sheetName val="_12_07_10_CIVIL14"/>
      <sheetName val="_12_07_10_MECH-FAB14"/>
      <sheetName val="_12_07_10_MECH-TANK14"/>
      <sheetName val="_11_07_10_N_SHIFT_MECH-FAB14"/>
      <sheetName val="_11_07_10_N_SHIFT_MECH-TANK14"/>
      <sheetName val="_11_07_10_RS_&amp;_SECURITY14"/>
      <sheetName val="11_07_10_CIVIL_WET14"/>
      <sheetName val="_11_07_10_CIVIL14"/>
      <sheetName val="_11_07_10_MECH-FAB14"/>
      <sheetName val="_11_07_10_MECH-TANK14"/>
      <sheetName val="_10_07_10_N_SHIFT_MECH-FAB14"/>
      <sheetName val="_10_07_10_N_SHIFT_MECH-TANK14"/>
      <sheetName val="_10_07_10_RS_&amp;_SECURITY14"/>
      <sheetName val="10_07_10_CIVIL_WET14"/>
      <sheetName val="_10_07_10_CIVIL14"/>
      <sheetName val="_10_07_10_MECH-FAB14"/>
      <sheetName val="_10_07_10_MECH-TANK14"/>
      <sheetName val="_09_07_10_N_SHIFT_MECH-FAB14"/>
      <sheetName val="_09_07_10_N_SHIFT_MECH-TANK14"/>
      <sheetName val="_09_07_10_RS_&amp;_SECURITY14"/>
      <sheetName val="09_07_10_CIVIL_WET14"/>
      <sheetName val="_09_07_10_CIVIL14"/>
      <sheetName val="_09_07_10_MECH-FAB14"/>
      <sheetName val="_09_07_10_MECH-TANK14"/>
      <sheetName val="_08_07_10_N_SHIFT_MECH-FAB14"/>
      <sheetName val="_08_07_10_N_SHIFT_MECH-TANK14"/>
      <sheetName val="_08_07_10_RS_&amp;_SECURITY14"/>
      <sheetName val="08_07_10_CIVIL_WET14"/>
      <sheetName val="_08_07_10_CIVIL14"/>
      <sheetName val="_08_07_10_MECH-FAB14"/>
      <sheetName val="_08_07_10_MECH-TANK14"/>
      <sheetName val="_07_07_10_N_SHIFT_MECH-FAB14"/>
      <sheetName val="_07_07_10_N_SHIFT_MECH-TANK14"/>
      <sheetName val="_07_07_10_RS_&amp;_SECURITY14"/>
      <sheetName val="07_07_10_CIVIL_WET14"/>
      <sheetName val="_07_07_10_CIVIL14"/>
      <sheetName val="_07_07_10_MECH-FAB14"/>
      <sheetName val="_07_07_10_MECH-TANK14"/>
      <sheetName val="_06_07_10_N_SHIFT_MECH-FAB14"/>
      <sheetName val="_06_07_10_N_SHIFT_MECH-TANK14"/>
      <sheetName val="_06_07_10_RS_&amp;_SECURITY14"/>
      <sheetName val="06_07_10_CIVIL_WET14"/>
      <sheetName val="_06_07_10_CIVIL14"/>
      <sheetName val="_06_07_10_MECH-FAB14"/>
      <sheetName val="_06_07_10_MECH-TANK14"/>
      <sheetName val="_05_07_10_N_SHIFT_MECH-FAB14"/>
      <sheetName val="_05_07_10_N_SHIFT_MECH-TANK14"/>
      <sheetName val="_05_07_10_RS_&amp;_SECURITY14"/>
      <sheetName val="05_07_10_CIVIL_WET14"/>
      <sheetName val="_05_07_10_CIVIL14"/>
      <sheetName val="_05_07_10_MECH-FAB14"/>
      <sheetName val="_05_07_10_MECH-TANK14"/>
      <sheetName val="_04_07_10_N_SHIFT_MECH-FAB14"/>
      <sheetName val="_04_07_10_N_SHIFT_MECH-TANK14"/>
      <sheetName val="_04_07_10_RS_&amp;_SECURITY14"/>
      <sheetName val="04_07_10_CIVIL_WET14"/>
      <sheetName val="_04_07_10_CIVIL14"/>
      <sheetName val="_04_07_10_MECH-FAB14"/>
      <sheetName val="_04_07_10_MECH-TANK14"/>
      <sheetName val="_03_07_10_N_SHIFT_MECH-FAB14"/>
      <sheetName val="_03_07_10_N_SHIFT_MECH-TANK14"/>
      <sheetName val="_03_07_10_RS_&amp;_SECURITY_14"/>
      <sheetName val="03_07_10_CIVIL_WET_14"/>
      <sheetName val="_03_07_10_CIVIL_14"/>
      <sheetName val="_03_07_10_MECH-FAB_14"/>
      <sheetName val="_03_07_10_MECH-TANK_14"/>
      <sheetName val="_02_07_10_N_SHIFT_MECH-FAB_14"/>
      <sheetName val="_02_07_10_N_SHIFT_MECH-TANK_14"/>
      <sheetName val="_02_07_10_RS_&amp;_SECURITY14"/>
      <sheetName val="02_07_10_CIVIL_WET14"/>
      <sheetName val="_02_07_10_CIVIL14"/>
      <sheetName val="_02_07_10_MECH-FAB14"/>
      <sheetName val="_02_07_10_MECH-TANK14"/>
      <sheetName val="_01_07_10_N_SHIFT_MECH-FAB14"/>
      <sheetName val="_01_07_10_N_SHIFT_MECH-TANK14"/>
      <sheetName val="_01_07_10_RS_&amp;_SECURITY14"/>
      <sheetName val="01_07_10_CIVIL_WET14"/>
      <sheetName val="_01_07_10_CIVIL14"/>
      <sheetName val="_01_07_10_MECH-FAB14"/>
      <sheetName val="_01_07_10_MECH-TANK14"/>
      <sheetName val="_30_06_10_N_SHIFT_MECH-FAB14"/>
      <sheetName val="_30_06_10_N_SHIFT_MECH-TANK14"/>
      <sheetName val="scurve_calc_(2)14"/>
      <sheetName val="Meas_-Hotel_Part15"/>
      <sheetName val="BOQ_Direct_selling_cost14"/>
      <sheetName val="Direct_cost_shed_A-2_14"/>
      <sheetName val="Contract_Night_Staff14"/>
      <sheetName val="Contract_Day_Staff14"/>
      <sheetName val="Day_Shift14"/>
      <sheetName val="Night_Shift14"/>
      <sheetName val="Ave_wtd_rates14"/>
      <sheetName val="Material_14"/>
      <sheetName val="Labour_&amp;_Plant14"/>
      <sheetName val="22_12_201115"/>
      <sheetName val="BOQ_(2)15"/>
      <sheetName val="Cashflow_projection14"/>
      <sheetName val="PA-_Consutant_14"/>
      <sheetName val="Civil_Boq14"/>
      <sheetName val="Fee_Rate_Summary14"/>
      <sheetName val="Item-_Compact14"/>
      <sheetName val="final_abstract14"/>
      <sheetName val="TBAL9697__group_wise__sdpl14"/>
      <sheetName val="St_co_91_5lvl14"/>
      <sheetName val="Civil_Works14"/>
      <sheetName val="IO_List14"/>
      <sheetName val="Fill_this_out_first___14"/>
      <sheetName val="Meas__Hotel_Part14"/>
      <sheetName val="INPUT_SHEET14"/>
      <sheetName val="DI_Rate_Analysis15"/>
      <sheetName val="Economic_RisingMain__Ph-I15"/>
      <sheetName val="SP_Break_Up14"/>
      <sheetName val="Labour_productivity14"/>
      <sheetName val="_09_07_10_M顅ᎆ뤀ᨇ԰?缀?14"/>
      <sheetName val="Sales_&amp;_Prod14"/>
      <sheetName val="Cost_Index14"/>
      <sheetName val="cash_in_flow_Summary_JV_14"/>
      <sheetName val="water_prop_14"/>
      <sheetName val="GR_slab-reinft14"/>
      <sheetName val="Staff_Acco_14"/>
      <sheetName val="Rate_analysis-_BOQ_1_14"/>
      <sheetName val="MN_T_B_14"/>
      <sheetName val="Project_Details__14"/>
      <sheetName val="F20_Risk_Analysis14"/>
      <sheetName val="Change_Order_Log14"/>
      <sheetName val="2000_MOR14"/>
      <sheetName val="Driveway_Beams14"/>
      <sheetName val="Structure_Bills_Qty14"/>
      <sheetName val="Prelims_Breakup15"/>
      <sheetName val="INDIGINEOUS_ITEMS_14"/>
      <sheetName val="3cd_Annexure14"/>
      <sheetName val="Rate_Analysis14"/>
      <sheetName val="Fin__Assumpt__-_Sensitivities14"/>
      <sheetName val="Bill_114"/>
      <sheetName val="Bill_214"/>
      <sheetName val="Bill_314"/>
      <sheetName val="Bill_414"/>
      <sheetName val="Bill_514"/>
      <sheetName val="Bill_614"/>
      <sheetName val="Bill_714"/>
      <sheetName val="_09_07_10_M顅ᎆ뤀ᨇ԰14"/>
      <sheetName val="_09_07_10_M顅ᎆ뤀ᨇ԰_缀_14"/>
      <sheetName val="1_Civil-RA14"/>
      <sheetName val="Assumption_Inputs14"/>
      <sheetName val="Phase_114"/>
      <sheetName val="Pacakges_split14"/>
      <sheetName val="DEINKING(ANNEX_1)14"/>
      <sheetName val="AutoOpen_Stub_Data14"/>
      <sheetName val="Eqpmnt_Plng14"/>
      <sheetName val="Debits_as_on_12_04_0813"/>
      <sheetName val="Data_Sheet13"/>
      <sheetName val="T-P1,_FINISHES_WORKING_14"/>
      <sheetName val="Assumption_&amp;_Exclusion14"/>
      <sheetName val="External_Doors14"/>
      <sheetName val="STAFFSCHED_13"/>
      <sheetName val="LABOUR_RATE14"/>
      <sheetName val="Material_Rate14"/>
      <sheetName val="Switch_V1614"/>
      <sheetName val="India_F&amp;S_Template13"/>
      <sheetName val="_bus_bay13"/>
      <sheetName val="doq_413"/>
      <sheetName val="doq_213"/>
      <sheetName val="Grade_Slab_-114"/>
      <sheetName val="Grade_Slab_-214"/>
      <sheetName val="Grade_slab-314"/>
      <sheetName val="Grade_slab_-414"/>
      <sheetName val="Grade_slab_-514"/>
      <sheetName val="Grade_slab_-614"/>
      <sheetName val="Cat_A_Change_Control14"/>
      <sheetName val="Factor_Sheet14"/>
      <sheetName val="Theo_Cons-June'1013"/>
      <sheetName val="11B_13"/>
      <sheetName val="ACAD_Finishes13"/>
      <sheetName val="Site_Details13"/>
      <sheetName val="Site_Area_Statement13"/>
      <sheetName val="Summary_WG13"/>
      <sheetName val="BOQ_LT13"/>
      <sheetName val="14_07_10_CIVIL_W [13"/>
      <sheetName val="AFAS_13"/>
      <sheetName val="RDS_&amp;_WLD13"/>
      <sheetName val="PA_System13"/>
      <sheetName val="Server_&amp;_PAC_Room13"/>
      <sheetName val="HVAC_BOQ13"/>
      <sheetName val="Invoice_Tracker13"/>
      <sheetName val="Income_Statement13"/>
      <sheetName val="Load_Details(B2)13"/>
      <sheetName val="Works_-_Quote_Sheet13"/>
      <sheetName val="BLOCK-A_(MEA_SHEET)13"/>
      <sheetName val="Cost_Basis12"/>
      <sheetName val="Top_Sheet13"/>
      <sheetName val="Col_NUM13"/>
      <sheetName val="COLUMN_RC_13"/>
      <sheetName val="STILT_Floor_Slab_NUM13"/>
      <sheetName val="First_Floor_Slab_RC13"/>
      <sheetName val="FIRST_FLOOR_SLAB_WT_SUMMARY13"/>
      <sheetName val="Stilt_Floor_Beam_NUM13"/>
      <sheetName val="STILT_BEAM_NUM13"/>
      <sheetName val="STILT_BEAM_RC13"/>
      <sheetName val="Stilt_wall_Num13"/>
      <sheetName val="STILT_WALL_RC13"/>
      <sheetName val="Z-DETAILS_ABOVE_RAFT_UPTO_+0_14"/>
      <sheetName val="Z-DETAILS_ABOVE_RAFT_UPTO_+_(13"/>
      <sheetName val="TOTAL_CHECK13"/>
      <sheetName val="TYP___wall_Num13"/>
      <sheetName val="Z-DETAILS_TYP__+2_85_TO_+8_8513"/>
      <sheetName val="d-safe_specs12"/>
      <sheetName val="Deduction_of_assets12"/>
      <sheetName val="Blr_hire12"/>
      <sheetName val="PRECAST_lig(tconc_II12"/>
      <sheetName val="VF_Full_Recon12"/>
      <sheetName val="PITP3_COPY12"/>
      <sheetName val="Meas_12"/>
      <sheetName val="Expenses_Actual_Vs__Budgeted12"/>
      <sheetName val="Col_up_to_plinth12"/>
      <sheetName val="MASTER_RATE_ANALYSIS12"/>
      <sheetName val="RMG_-ABS12"/>
      <sheetName val="T_P_-ABS12"/>
      <sheetName val="T_P_-MB12"/>
      <sheetName val="E_P_R-ABS12"/>
      <sheetName val="E__R-MB12"/>
      <sheetName val="Bldg_6-ABS12"/>
      <sheetName val="Bldg_6-MB12"/>
      <sheetName val="Kz_Grid_Press_foundation_ABS12"/>
      <sheetName val="Kz_Grid_Press_foundation_meas12"/>
      <sheetName val="600-1200T__ABS12"/>
      <sheetName val="600-1200T_Meas12"/>
      <sheetName val="BSR-II_ABS12"/>
      <sheetName val="BSR-II_meas12"/>
      <sheetName val="Misc_ABS12"/>
      <sheetName val="Misc_MB12"/>
      <sheetName val="This_Bill12"/>
      <sheetName val="Upto_Previous12"/>
      <sheetName val="Up_to_date12"/>
      <sheetName val="Grand_Abstract12"/>
      <sheetName val="Blank_MB12"/>
      <sheetName val="cement_summary12"/>
      <sheetName val="Reinforcement_Steel12"/>
      <sheetName val="P-I_CEMENT_RECONCILIATION_12"/>
      <sheetName val="Ra-38_area_wise_summary12"/>
      <sheetName val="P-II_Cement_Reconciliation12"/>
      <sheetName val="Ra-16_P-II12"/>
      <sheetName val="RA_16-_GH12"/>
      <sheetName val="Quote_Sheet12"/>
      <sheetName val="RCC,Ret__Wall12"/>
      <sheetName val="Name_List12"/>
      <sheetName val="Intro_12"/>
      <sheetName val="Gate_212"/>
      <sheetName val="Project_Ignite12"/>
      <sheetName val="E_&amp;_R12"/>
      <sheetName val="Customize_Your_Invoice12"/>
      <sheetName val="Misc__Data12"/>
      <sheetName val="beam-reinft-machine_rm12"/>
      <sheetName val="Cash_Flow_Input_Data_ISC12"/>
      <sheetName val="Fin__Assumpt__-_SensitivitieH12"/>
      <sheetName val="PRECAST_lightconc-II18"/>
      <sheetName val="Cleaning_&amp;_Grubbing18"/>
      <sheetName val="PRECAST_lightconc_II18"/>
      <sheetName val="College_Details18"/>
      <sheetName val="Personal_18"/>
      <sheetName val="jidal_dam18"/>
      <sheetName val="fran_temp18"/>
      <sheetName val="kona_swit18"/>
      <sheetName val="template_(8)18"/>
      <sheetName val="template_(9)18"/>
      <sheetName val="OVER_HEADS18"/>
      <sheetName val="Cover_Sheet18"/>
      <sheetName val="BOQ_REV_A18"/>
      <sheetName val="PTB_(IO)18"/>
      <sheetName val="BMS_18"/>
      <sheetName val="SPT_vs_PHI18"/>
      <sheetName val="TBAL9697_-group_wise__sdpl18"/>
      <sheetName val="Quantity_Schedule17"/>
      <sheetName val="Revenue__Schedule_17"/>
      <sheetName val="Balance_works_-_Direct_Cost17"/>
      <sheetName val="Balance_works_-_Indirect_Cost17"/>
      <sheetName val="Fund_Plan17"/>
      <sheetName val="Bill_of_Resources17"/>
      <sheetName val="SITE_OVERHEADS16"/>
      <sheetName val="labour_coeff16"/>
      <sheetName val="Expenditure_plan16"/>
      <sheetName val="ORDER_BOOKING16"/>
      <sheetName val="Site_Dev_BOQ16"/>
      <sheetName val="beam-reinft-IIInd_floor16"/>
      <sheetName val="M-Book_for_Conc16"/>
      <sheetName val="M-Book_for_FW16"/>
      <sheetName val="Costing_Upto_Mar'11_(2)16"/>
      <sheetName val="Tender_Summary16"/>
      <sheetName val="TAX_BILLS16"/>
      <sheetName val="CASH_BILLS16"/>
      <sheetName val="LABOUR_BILLS16"/>
      <sheetName val="puch_order16"/>
      <sheetName val="Sheet1_(2)16"/>
      <sheetName val="Boq_Block_A16"/>
      <sheetName val="_24_07_10_RS_&amp;_SECURITY16"/>
      <sheetName val="24_07_10_CIVIL_WET16"/>
      <sheetName val="_24_07_10_CIVIL16"/>
      <sheetName val="_24_07_10_MECH-FAB16"/>
      <sheetName val="_24_07_10_MECH-TANK16"/>
      <sheetName val="_23_07_10_N_SHIFT_MECH-FAB16"/>
      <sheetName val="_23_07_10_N_SHIFT_MECH-TANK16"/>
      <sheetName val="_23_07_10_RS_&amp;_SECURITY16"/>
      <sheetName val="23_07_10_CIVIL_WET16"/>
      <sheetName val="_23_07_10_CIVIL16"/>
      <sheetName val="_23_07_10_MECH-FAB16"/>
      <sheetName val="_23_07_10_MECH-TANK16"/>
      <sheetName val="_22_07_10_N_SHIFT_MECH-FAB16"/>
      <sheetName val="_22_07_10_N_SHIFT_MECH-TANK16"/>
      <sheetName val="_22_07_10_RS_&amp;_SECURITY16"/>
      <sheetName val="22_07_10_CIVIL_WET16"/>
      <sheetName val="_22_07_10_CIVIL16"/>
      <sheetName val="_22_07_10_MECH-FAB16"/>
      <sheetName val="_22_07_10_MECH-TANK16"/>
      <sheetName val="_21_07_10_N_SHIFT_MECH-FAB16"/>
      <sheetName val="_21_07_10_N_SHIFT_MECH-TANK16"/>
      <sheetName val="_21_07_10_RS_&amp;_SECURITY16"/>
      <sheetName val="21_07_10_CIVIL_WET16"/>
      <sheetName val="_21_07_10_CIVIL16"/>
      <sheetName val="_21_07_10_MECH-FAB16"/>
      <sheetName val="_21_07_10_MECH-TANK16"/>
      <sheetName val="_20_07_10_N_SHIFT_MECH-FAB16"/>
      <sheetName val="_20_07_10_N_SHIFT_MECH-TANK16"/>
      <sheetName val="_20_07_10_RS_&amp;_SECURITY16"/>
      <sheetName val="20_07_10_CIVIL_WET16"/>
      <sheetName val="_20_07_10_CIVIL16"/>
      <sheetName val="_20_07_10_MECH-FAB16"/>
      <sheetName val="_20_07_10_MECH-TANK16"/>
      <sheetName val="_19_07_10_N_SHIFT_MECH-FAB16"/>
      <sheetName val="_19_07_10_N_SHIFT_MECH-TANK16"/>
      <sheetName val="_19_07_10_RS_&amp;_SECURITY16"/>
      <sheetName val="19_07_10_CIVIL_WET16"/>
      <sheetName val="_19_07_10_CIVIL16"/>
      <sheetName val="_19_07_10_MECH-FAB16"/>
      <sheetName val="_19_07_10_MECH-TANK16"/>
      <sheetName val="_18_07_10_N_SHIFT_MECH-FAB16"/>
      <sheetName val="_18_07_10_N_SHIFT_MECH-TANK16"/>
      <sheetName val="_18_07_10_RS_&amp;_SECURITY16"/>
      <sheetName val="18_07_10_CIVIL_WET16"/>
      <sheetName val="_18_07_10_CIVIL16"/>
      <sheetName val="_18_07_10_MECH-FAB16"/>
      <sheetName val="_18_07_10_MECH-TANK16"/>
      <sheetName val="_17_07_10_N_SHIFT_MECH-FAB16"/>
      <sheetName val="_17_07_10_N_SHIFT_MECH-TANK16"/>
      <sheetName val="_17_07_10_RS_&amp;_SECURITY16"/>
      <sheetName val="17_07_10_CIVIL_WET16"/>
      <sheetName val="_17_07_10_CIVIL16"/>
      <sheetName val="_17_07_10_MECH-FAB16"/>
      <sheetName val="_17_07_10_MECH-TANK16"/>
      <sheetName val="_16_07_10_N_SHIFT_MECH-FAB15"/>
      <sheetName val="_16_07_10_N_SHIFT_MECH-TANK15"/>
      <sheetName val="_16_07_10_RS_&amp;_SECURITY15"/>
      <sheetName val="16_07_10_CIVIL_WET15"/>
      <sheetName val="_16_07_10_CIVIL15"/>
      <sheetName val="_16_07_10_MECH-FAB15"/>
      <sheetName val="_16_07_10_MECH-TANK15"/>
      <sheetName val="_15_07_10_N_SHIFT_MECH-FAB15"/>
      <sheetName val="_15_07_10_N_SHIFT_MECH-TANK15"/>
      <sheetName val="_15_07_10_RS_&amp;_SECURITY15"/>
      <sheetName val="15_07_10_CIVIL_WET15"/>
      <sheetName val="_15_07_10_CIVIL15"/>
      <sheetName val="_15_07_10_MECH-FAB15"/>
      <sheetName val="_15_07_10_MECH-TANK15"/>
      <sheetName val="_14_07_10_N_SHIFT_MECH-FAB15"/>
      <sheetName val="_14_07_10_N_SHIFT_MECH-TANK15"/>
      <sheetName val="_14_07_10_RS_&amp;_SECURITY15"/>
      <sheetName val="14_07_10_CIVIL_WET15"/>
      <sheetName val="_14_07_10_CIVIL15"/>
      <sheetName val="_14_07_10_MECH-FAB15"/>
      <sheetName val="_14_07_10_MECH-TANK15"/>
      <sheetName val="_13_07_10_N_SHIFT_MECH-FAB15"/>
      <sheetName val="_13_07_10_N_SHIFT_MECH-TANK15"/>
      <sheetName val="_13_07_10_RS_&amp;_SECURITY15"/>
      <sheetName val="13_07_10_CIVIL_WET15"/>
      <sheetName val="_13_07_10_CIVIL15"/>
      <sheetName val="_13_07_10_MECH-FAB15"/>
      <sheetName val="_13_07_10_MECH-TANK15"/>
      <sheetName val="_12_07_10_N_SHIFT_MECH-FAB15"/>
      <sheetName val="_12_07_10_N_SHIFT_MECH-TANK15"/>
      <sheetName val="_12_07_10_RS_&amp;_SECURITY15"/>
      <sheetName val="12_07_10_CIVIL_WET15"/>
      <sheetName val="_12_07_10_CIVIL15"/>
      <sheetName val="_12_07_10_MECH-FAB15"/>
      <sheetName val="_12_07_10_MECH-TANK15"/>
      <sheetName val="_11_07_10_N_SHIFT_MECH-FAB15"/>
      <sheetName val="_11_07_10_N_SHIFT_MECH-TANK15"/>
      <sheetName val="_11_07_10_RS_&amp;_SECURITY15"/>
      <sheetName val="11_07_10_CIVIL_WET15"/>
      <sheetName val="_11_07_10_CIVIL15"/>
      <sheetName val="_11_07_10_MECH-FAB15"/>
      <sheetName val="_11_07_10_MECH-TANK15"/>
      <sheetName val="_10_07_10_N_SHIFT_MECH-FAB15"/>
      <sheetName val="_10_07_10_N_SHIFT_MECH-TANK15"/>
      <sheetName val="_10_07_10_RS_&amp;_SECURITY15"/>
      <sheetName val="10_07_10_CIVIL_WET15"/>
      <sheetName val="_10_07_10_CIVIL15"/>
      <sheetName val="_10_07_10_MECH-FAB15"/>
      <sheetName val="_10_07_10_MECH-TANK15"/>
      <sheetName val="_09_07_10_N_SHIFT_MECH-FAB15"/>
      <sheetName val="_09_07_10_N_SHIFT_MECH-TANK15"/>
      <sheetName val="_09_07_10_RS_&amp;_SECURITY15"/>
      <sheetName val="09_07_10_CIVIL_WET15"/>
      <sheetName val="_09_07_10_CIVIL15"/>
      <sheetName val="_09_07_10_MECH-FAB15"/>
      <sheetName val="_09_07_10_MECH-TANK15"/>
      <sheetName val="_08_07_10_N_SHIFT_MECH-FAB15"/>
      <sheetName val="_08_07_10_N_SHIFT_MECH-TANK15"/>
      <sheetName val="_08_07_10_RS_&amp;_SECURITY15"/>
      <sheetName val="08_07_10_CIVIL_WET15"/>
      <sheetName val="_08_07_10_CIVIL15"/>
      <sheetName val="_08_07_10_MECH-FAB15"/>
      <sheetName val="_08_07_10_MECH-TANK15"/>
      <sheetName val="_07_07_10_N_SHIFT_MECH-FAB15"/>
      <sheetName val="_07_07_10_N_SHIFT_MECH-TANK15"/>
      <sheetName val="_07_07_10_RS_&amp;_SECURITY15"/>
      <sheetName val="07_07_10_CIVIL_WET15"/>
      <sheetName val="_07_07_10_CIVIL15"/>
      <sheetName val="_07_07_10_MECH-FAB15"/>
      <sheetName val="_07_07_10_MECH-TANK15"/>
      <sheetName val="_06_07_10_N_SHIFT_MECH-FAB15"/>
      <sheetName val="_06_07_10_N_SHIFT_MECH-TANK15"/>
      <sheetName val="_06_07_10_RS_&amp;_SECURITY15"/>
      <sheetName val="06_07_10_CIVIL_WET15"/>
      <sheetName val="_06_07_10_CIVIL15"/>
      <sheetName val="_06_07_10_MECH-FAB15"/>
      <sheetName val="_06_07_10_MECH-TANK15"/>
      <sheetName val="_05_07_10_N_SHIFT_MECH-FAB15"/>
      <sheetName val="_05_07_10_N_SHIFT_MECH-TANK15"/>
      <sheetName val="_05_07_10_RS_&amp;_SECURITY15"/>
      <sheetName val="05_07_10_CIVIL_WET15"/>
      <sheetName val="_05_07_10_CIVIL15"/>
      <sheetName val="_05_07_10_MECH-FAB15"/>
      <sheetName val="_05_07_10_MECH-TANK15"/>
      <sheetName val="_04_07_10_N_SHIFT_MECH-FAB15"/>
      <sheetName val="_04_07_10_N_SHIFT_MECH-TANK15"/>
      <sheetName val="_04_07_10_RS_&amp;_SECURITY15"/>
      <sheetName val="04_07_10_CIVIL_WET15"/>
      <sheetName val="_04_07_10_CIVIL15"/>
      <sheetName val="_04_07_10_MECH-FAB15"/>
      <sheetName val="_04_07_10_MECH-TANK15"/>
      <sheetName val="_03_07_10_N_SHIFT_MECH-FAB15"/>
      <sheetName val="_03_07_10_N_SHIFT_MECH-TANK15"/>
      <sheetName val="_03_07_10_RS_&amp;_SECURITY_15"/>
      <sheetName val="03_07_10_CIVIL_WET_15"/>
      <sheetName val="_03_07_10_CIVIL_15"/>
      <sheetName val="_03_07_10_MECH-FAB_15"/>
      <sheetName val="_03_07_10_MECH-TANK_15"/>
      <sheetName val="_02_07_10_N_SHIFT_MECH-FAB_15"/>
      <sheetName val="_02_07_10_N_SHIFT_MECH-TANK_15"/>
      <sheetName val="_02_07_10_RS_&amp;_SECURITY15"/>
      <sheetName val="02_07_10_CIVIL_WET15"/>
      <sheetName val="_02_07_10_CIVIL15"/>
      <sheetName val="_02_07_10_MECH-FAB15"/>
      <sheetName val="_02_07_10_MECH-TANK15"/>
      <sheetName val="_01_07_10_N_SHIFT_MECH-FAB15"/>
      <sheetName val="_01_07_10_N_SHIFT_MECH-TANK15"/>
      <sheetName val="_01_07_10_RS_&amp;_SECURITY15"/>
      <sheetName val="01_07_10_CIVIL_WET15"/>
      <sheetName val="_01_07_10_CIVIL15"/>
      <sheetName val="_01_07_10_MECH-FAB15"/>
      <sheetName val="_01_07_10_MECH-TANK15"/>
      <sheetName val="_30_06_10_N_SHIFT_MECH-FAB15"/>
      <sheetName val="_30_06_10_N_SHIFT_MECH-TANK15"/>
      <sheetName val="scurve_calc_(2)15"/>
      <sheetName val="Meas_-Hotel_Part16"/>
      <sheetName val="BOQ_Direct_selling_cost15"/>
      <sheetName val="Direct_cost_shed_A-2_15"/>
      <sheetName val="Contract_Night_Staff15"/>
      <sheetName val="Contract_Day_Staff15"/>
      <sheetName val="Day_Shift15"/>
      <sheetName val="Night_Shift15"/>
      <sheetName val="Ave_wtd_rates15"/>
      <sheetName val="Material_15"/>
      <sheetName val="Labour_&amp;_Plant15"/>
      <sheetName val="22_12_201116"/>
      <sheetName val="BOQ_(2)16"/>
      <sheetName val="Cashflow_projection15"/>
      <sheetName val="PA-_Consutant_15"/>
      <sheetName val="Civil_Boq15"/>
      <sheetName val="Fee_Rate_Summary15"/>
      <sheetName val="Item-_Compact15"/>
      <sheetName val="final_abstract15"/>
      <sheetName val="TBAL9697__group_wise__sdpl15"/>
      <sheetName val="St_co_91_5lvl15"/>
      <sheetName val="Civil_Works15"/>
      <sheetName val="IO_List15"/>
      <sheetName val="Fill_this_out_first___15"/>
      <sheetName val="Meas__Hotel_Part15"/>
      <sheetName val="INPUT_SHEET15"/>
      <sheetName val="DI_Rate_Analysis16"/>
      <sheetName val="Economic_RisingMain__Ph-I16"/>
      <sheetName val="SP_Break_Up15"/>
      <sheetName val="Labour_productivity15"/>
      <sheetName val="_09_07_10_M顅ᎆ뤀ᨇ԰?缀?15"/>
      <sheetName val="Sales_&amp;_Prod15"/>
      <sheetName val="Cost_Index15"/>
      <sheetName val="cash_in_flow_Summary_JV_15"/>
      <sheetName val="water_prop_15"/>
      <sheetName val="GR_slab-reinft15"/>
      <sheetName val="Staff_Acco_15"/>
      <sheetName val="Rate_analysis-_BOQ_1_15"/>
      <sheetName val="MN_T_B_15"/>
      <sheetName val="Project_Details__15"/>
      <sheetName val="F20_Risk_Analysis15"/>
      <sheetName val="Change_Order_Log15"/>
      <sheetName val="2000_MOR15"/>
      <sheetName val="Driveway_Beams15"/>
      <sheetName val="Structure_Bills_Qty15"/>
      <sheetName val="Prelims_Breakup16"/>
      <sheetName val="INDIGINEOUS_ITEMS_15"/>
      <sheetName val="3cd_Annexure15"/>
      <sheetName val="Rate_Analysis15"/>
      <sheetName val="Fin__Assumpt__-_Sensitivities15"/>
      <sheetName val="Bill_115"/>
      <sheetName val="Bill_215"/>
      <sheetName val="Bill_315"/>
      <sheetName val="Bill_415"/>
      <sheetName val="Bill_515"/>
      <sheetName val="Bill_615"/>
      <sheetName val="Bill_715"/>
      <sheetName val="_09_07_10_M顅ᎆ뤀ᨇ԰15"/>
      <sheetName val="_09_07_10_M顅ᎆ뤀ᨇ԰_缀_15"/>
      <sheetName val="1_Civil-RA15"/>
      <sheetName val="Assumption_Inputs15"/>
      <sheetName val="Phase_115"/>
      <sheetName val="Pacakges_split15"/>
      <sheetName val="DEINKING(ANNEX_1)15"/>
      <sheetName val="AutoOpen_Stub_Data15"/>
      <sheetName val="Eqpmnt_Plng15"/>
      <sheetName val="Debits_as_on_12_04_0814"/>
      <sheetName val="Data_Sheet14"/>
      <sheetName val="T-P1,_FINISHES_WORKING_15"/>
      <sheetName val="Assumption_&amp;_Exclusion15"/>
      <sheetName val="External_Doors15"/>
      <sheetName val="STAFFSCHED_14"/>
      <sheetName val="LABOUR_RATE15"/>
      <sheetName val="Material_Rate15"/>
      <sheetName val="Switch_V1615"/>
      <sheetName val="India_F&amp;S_Template14"/>
      <sheetName val="_bus_bay14"/>
      <sheetName val="doq_414"/>
      <sheetName val="doq_214"/>
      <sheetName val="Grade_Slab_-115"/>
      <sheetName val="Grade_Slab_-215"/>
      <sheetName val="Grade_slab-315"/>
      <sheetName val="Grade_slab_-415"/>
      <sheetName val="Grade_slab_-515"/>
      <sheetName val="Grade_slab_-615"/>
      <sheetName val="Cat_A_Change_Control15"/>
      <sheetName val="Factor_Sheet15"/>
      <sheetName val="Theo_Cons-June'1014"/>
      <sheetName val="11B_14"/>
      <sheetName val="ACAD_Finishes14"/>
      <sheetName val="Site_Details14"/>
      <sheetName val="Site_Area_Statement14"/>
      <sheetName val="Summary_WG14"/>
      <sheetName val="BOQ_LT14"/>
      <sheetName val="14_07_10_CIVIL_W [14"/>
      <sheetName val="AFAS_14"/>
      <sheetName val="RDS_&amp;_WLD14"/>
      <sheetName val="PA_System14"/>
      <sheetName val="Server_&amp;_PAC_Room14"/>
      <sheetName val="HVAC_BOQ14"/>
      <sheetName val="Invoice_Tracker14"/>
      <sheetName val="Income_Statement14"/>
      <sheetName val="Load_Details(B2)14"/>
      <sheetName val="Works_-_Quote_Sheet14"/>
      <sheetName val="BLOCK-A_(MEA_SHEET)14"/>
      <sheetName val="Cost_Basis13"/>
      <sheetName val="Top_Sheet14"/>
      <sheetName val="Col_NUM14"/>
      <sheetName val="COLUMN_RC_14"/>
      <sheetName val="STILT_Floor_Slab_NUM14"/>
      <sheetName val="First_Floor_Slab_RC14"/>
      <sheetName val="FIRST_FLOOR_SLAB_WT_SUMMARY14"/>
      <sheetName val="Stilt_Floor_Beam_NUM14"/>
      <sheetName val="STILT_BEAM_NUM14"/>
      <sheetName val="STILT_BEAM_RC14"/>
      <sheetName val="Stilt_wall_Num14"/>
      <sheetName val="STILT_WALL_RC14"/>
      <sheetName val="Z-DETAILS_ABOVE_RAFT_UPTO_+0_15"/>
      <sheetName val="Z-DETAILS_ABOVE_RAFT_UPTO_+_(14"/>
      <sheetName val="TOTAL_CHECK14"/>
      <sheetName val="TYP___wall_Num14"/>
      <sheetName val="Z-DETAILS_TYP__+2_85_TO_+8_8514"/>
      <sheetName val="d-safe_specs13"/>
      <sheetName val="Deduction_of_assets13"/>
      <sheetName val="Blr_hire13"/>
      <sheetName val="PRECAST_lig(tconc_II13"/>
      <sheetName val="VF_Full_Recon13"/>
      <sheetName val="PITP3_COPY13"/>
      <sheetName val="Meas_13"/>
      <sheetName val="Expenses_Actual_Vs__Budgeted13"/>
      <sheetName val="Col_up_to_plinth13"/>
      <sheetName val="MASTER_RATE_ANALYSIS13"/>
      <sheetName val="RMG_-ABS13"/>
      <sheetName val="T_P_-ABS13"/>
      <sheetName val="T_P_-MB13"/>
      <sheetName val="E_P_R-ABS13"/>
      <sheetName val="E__R-MB13"/>
      <sheetName val="Bldg_6-ABS13"/>
      <sheetName val="Bldg_6-MB13"/>
      <sheetName val="Kz_Grid_Press_foundation_ABS13"/>
      <sheetName val="Kz_Grid_Press_foundation_meas13"/>
      <sheetName val="600-1200T__ABS13"/>
      <sheetName val="600-1200T_Meas13"/>
      <sheetName val="BSR-II_ABS13"/>
      <sheetName val="BSR-II_meas13"/>
      <sheetName val="Misc_ABS13"/>
      <sheetName val="Misc_MB13"/>
      <sheetName val="This_Bill13"/>
      <sheetName val="Upto_Previous13"/>
      <sheetName val="Up_to_date13"/>
      <sheetName val="Grand_Abstract13"/>
      <sheetName val="Blank_MB13"/>
      <sheetName val="cement_summary13"/>
      <sheetName val="Reinforcement_Steel13"/>
      <sheetName val="P-I_CEMENT_RECONCILIATION_13"/>
      <sheetName val="Ra-38_area_wise_summary13"/>
      <sheetName val="P-II_Cement_Reconciliation13"/>
      <sheetName val="Ra-16_P-II13"/>
      <sheetName val="RA_16-_GH13"/>
      <sheetName val="Quote_Sheet13"/>
      <sheetName val="RCC,Ret__Wall13"/>
      <sheetName val="Name_List13"/>
      <sheetName val="Intro_13"/>
      <sheetName val="Gate_213"/>
      <sheetName val="Project_Ignite13"/>
      <sheetName val="E_&amp;_R13"/>
      <sheetName val="Customize_Your_Invoice13"/>
      <sheetName val="Misc__Data13"/>
      <sheetName val="beam-reinft-machine_rm13"/>
      <sheetName val="Cash_Flow_Input_Data_ISC13"/>
      <sheetName val="Fin__Assumpt__-_SensitivitieH13"/>
      <sheetName val="PRECAST_lightconc-II25"/>
      <sheetName val="Cleaning_&amp;_Grubbing25"/>
      <sheetName val="PRECAST_lightconc_II25"/>
      <sheetName val="College_Details25"/>
      <sheetName val="Personal_25"/>
      <sheetName val="jidal_dam25"/>
      <sheetName val="fran_temp25"/>
      <sheetName val="kona_swit25"/>
      <sheetName val="template_(8)25"/>
      <sheetName val="template_(9)25"/>
      <sheetName val="OVER_HEADS25"/>
      <sheetName val="Cover_Sheet25"/>
      <sheetName val="BOQ_REV_A25"/>
      <sheetName val="PTB_(IO)25"/>
      <sheetName val="BMS_25"/>
      <sheetName val="SPT_vs_PHI25"/>
      <sheetName val="TBAL9697_-group_wise__sdpl25"/>
      <sheetName val="Quantity_Schedule24"/>
      <sheetName val="Revenue__Schedule_24"/>
      <sheetName val="Balance_works_-_Direct_Cost24"/>
      <sheetName val="Balance_works_-_Indirect_Cost24"/>
      <sheetName val="Fund_Plan24"/>
      <sheetName val="Bill_of_Resources24"/>
      <sheetName val="SITE_OVERHEADS23"/>
      <sheetName val="labour_coeff23"/>
      <sheetName val="Expenditure_plan23"/>
      <sheetName val="ORDER_BOOKING23"/>
      <sheetName val="Site_Dev_BOQ23"/>
      <sheetName val="beam-reinft-IIInd_floor23"/>
      <sheetName val="M-Book_for_Conc23"/>
      <sheetName val="M-Book_for_FW23"/>
      <sheetName val="Costing_Upto_Mar'11_(2)23"/>
      <sheetName val="Tender_Summary23"/>
      <sheetName val="TAX_BILLS23"/>
      <sheetName val="CASH_BILLS23"/>
      <sheetName val="LABOUR_BILLS23"/>
      <sheetName val="puch_order23"/>
      <sheetName val="Sheet1_(2)23"/>
      <sheetName val="Boq_Block_A23"/>
      <sheetName val="_24_07_10_RS_&amp;_SECURITY23"/>
      <sheetName val="24_07_10_CIVIL_WET23"/>
      <sheetName val="_24_07_10_CIVIL23"/>
      <sheetName val="_24_07_10_MECH-FAB23"/>
      <sheetName val="_24_07_10_MECH-TANK23"/>
      <sheetName val="_23_07_10_N_SHIFT_MECH-FAB23"/>
      <sheetName val="_23_07_10_N_SHIFT_MECH-TANK23"/>
      <sheetName val="_23_07_10_RS_&amp;_SECURITY23"/>
      <sheetName val="23_07_10_CIVIL_WET23"/>
      <sheetName val="_23_07_10_CIVIL23"/>
      <sheetName val="_23_07_10_MECH-FAB23"/>
      <sheetName val="_23_07_10_MECH-TANK23"/>
      <sheetName val="_22_07_10_N_SHIFT_MECH-FAB23"/>
      <sheetName val="_22_07_10_N_SHIFT_MECH-TANK23"/>
      <sheetName val="_22_07_10_RS_&amp;_SECURITY23"/>
      <sheetName val="22_07_10_CIVIL_WET23"/>
      <sheetName val="_22_07_10_CIVIL23"/>
      <sheetName val="_22_07_10_MECH-FAB23"/>
      <sheetName val="_22_07_10_MECH-TANK23"/>
      <sheetName val="_21_07_10_N_SHIFT_MECH-FAB23"/>
      <sheetName val="_21_07_10_N_SHIFT_MECH-TANK23"/>
      <sheetName val="_21_07_10_RS_&amp;_SECURITY23"/>
      <sheetName val="21_07_10_CIVIL_WET23"/>
      <sheetName val="_21_07_10_CIVIL23"/>
      <sheetName val="_21_07_10_MECH-FAB23"/>
      <sheetName val="_21_07_10_MECH-TANK23"/>
      <sheetName val="_20_07_10_N_SHIFT_MECH-FAB23"/>
      <sheetName val="_20_07_10_N_SHIFT_MECH-TANK23"/>
      <sheetName val="_20_07_10_RS_&amp;_SECURITY23"/>
      <sheetName val="20_07_10_CIVIL_WET23"/>
      <sheetName val="_20_07_10_CIVIL23"/>
      <sheetName val="_20_07_10_MECH-FAB23"/>
      <sheetName val="_20_07_10_MECH-TANK23"/>
      <sheetName val="_19_07_10_N_SHIFT_MECH-FAB23"/>
      <sheetName val="_19_07_10_N_SHIFT_MECH-TANK23"/>
      <sheetName val="_19_07_10_RS_&amp;_SECURITY23"/>
      <sheetName val="19_07_10_CIVIL_WET23"/>
      <sheetName val="_19_07_10_CIVIL23"/>
      <sheetName val="_19_07_10_MECH-FAB23"/>
      <sheetName val="_19_07_10_MECH-TANK23"/>
      <sheetName val="_18_07_10_N_SHIFT_MECH-FAB23"/>
      <sheetName val="_18_07_10_N_SHIFT_MECH-TANK23"/>
      <sheetName val="_18_07_10_RS_&amp;_SECURITY23"/>
      <sheetName val="18_07_10_CIVIL_WET23"/>
      <sheetName val="_18_07_10_CIVIL23"/>
      <sheetName val="_18_07_10_MECH-FAB23"/>
      <sheetName val="_18_07_10_MECH-TANK23"/>
      <sheetName val="_17_07_10_N_SHIFT_MECH-FAB23"/>
      <sheetName val="_17_07_10_N_SHIFT_MECH-TANK23"/>
      <sheetName val="_17_07_10_RS_&amp;_SECURITY23"/>
      <sheetName val="17_07_10_CIVIL_WET23"/>
      <sheetName val="_17_07_10_CIVIL23"/>
      <sheetName val="_17_07_10_MECH-FAB23"/>
      <sheetName val="_17_07_10_MECH-TANK23"/>
      <sheetName val="_16_07_10_N_SHIFT_MECH-FAB22"/>
      <sheetName val="_16_07_10_N_SHIFT_MECH-TANK22"/>
      <sheetName val="_16_07_10_RS_&amp;_SECURITY22"/>
      <sheetName val="16_07_10_CIVIL_WET22"/>
      <sheetName val="_16_07_10_CIVIL22"/>
      <sheetName val="_16_07_10_MECH-FAB22"/>
      <sheetName val="_16_07_10_MECH-TANK22"/>
      <sheetName val="_15_07_10_N_SHIFT_MECH-FAB22"/>
      <sheetName val="_15_07_10_N_SHIFT_MECH-TANK22"/>
      <sheetName val="_15_07_10_RS_&amp;_SECURITY22"/>
      <sheetName val="15_07_10_CIVIL_WET22"/>
      <sheetName val="_15_07_10_CIVIL22"/>
      <sheetName val="_15_07_10_MECH-FAB22"/>
      <sheetName val="_15_07_10_MECH-TANK22"/>
      <sheetName val="_14_07_10_N_SHIFT_MECH-FAB22"/>
      <sheetName val="_14_07_10_N_SHIFT_MECH-TANK22"/>
      <sheetName val="_14_07_10_RS_&amp;_SECURITY22"/>
      <sheetName val="14_07_10_CIVIL_WET22"/>
      <sheetName val="_14_07_10_CIVIL22"/>
      <sheetName val="_14_07_10_MECH-FAB22"/>
      <sheetName val="_14_07_10_MECH-TANK22"/>
      <sheetName val="_13_07_10_N_SHIFT_MECH-FAB22"/>
      <sheetName val="_13_07_10_N_SHIFT_MECH-TANK22"/>
      <sheetName val="_13_07_10_RS_&amp;_SECURITY22"/>
      <sheetName val="13_07_10_CIVIL_WET22"/>
      <sheetName val="_13_07_10_CIVIL22"/>
      <sheetName val="_13_07_10_MECH-FAB22"/>
      <sheetName val="_13_07_10_MECH-TANK22"/>
      <sheetName val="_12_07_10_N_SHIFT_MECH-FAB22"/>
      <sheetName val="_12_07_10_N_SHIFT_MECH-TANK22"/>
      <sheetName val="_12_07_10_RS_&amp;_SECURITY22"/>
      <sheetName val="12_07_10_CIVIL_WET22"/>
      <sheetName val="_12_07_10_CIVIL22"/>
      <sheetName val="_12_07_10_MECH-FAB22"/>
      <sheetName val="_12_07_10_MECH-TANK22"/>
      <sheetName val="_11_07_10_N_SHIFT_MECH-FAB22"/>
      <sheetName val="_11_07_10_N_SHIFT_MECH-TANK22"/>
      <sheetName val="_11_07_10_RS_&amp;_SECURITY22"/>
      <sheetName val="11_07_10_CIVIL_WET22"/>
      <sheetName val="_11_07_10_CIVIL22"/>
      <sheetName val="_11_07_10_MECH-FAB22"/>
      <sheetName val="_11_07_10_MECH-TANK22"/>
      <sheetName val="_10_07_10_N_SHIFT_MECH-FAB22"/>
      <sheetName val="_10_07_10_N_SHIFT_MECH-TANK22"/>
      <sheetName val="_10_07_10_RS_&amp;_SECURITY22"/>
      <sheetName val="10_07_10_CIVIL_WET22"/>
      <sheetName val="_10_07_10_CIVIL22"/>
      <sheetName val="_10_07_10_MECH-FAB22"/>
      <sheetName val="_10_07_10_MECH-TANK22"/>
      <sheetName val="_09_07_10_N_SHIFT_MECH-FAB22"/>
      <sheetName val="_09_07_10_N_SHIFT_MECH-TANK22"/>
      <sheetName val="_09_07_10_RS_&amp;_SECURITY22"/>
      <sheetName val="09_07_10_CIVIL_WET22"/>
      <sheetName val="_09_07_10_CIVIL22"/>
      <sheetName val="_09_07_10_MECH-FAB22"/>
      <sheetName val="_09_07_10_MECH-TANK22"/>
      <sheetName val="_08_07_10_N_SHIFT_MECH-FAB22"/>
      <sheetName val="_08_07_10_N_SHIFT_MECH-TANK22"/>
      <sheetName val="_08_07_10_RS_&amp;_SECURITY22"/>
      <sheetName val="08_07_10_CIVIL_WET22"/>
      <sheetName val="_08_07_10_CIVIL22"/>
      <sheetName val="_08_07_10_MECH-FAB22"/>
      <sheetName val="_08_07_10_MECH-TANK22"/>
      <sheetName val="_07_07_10_N_SHIFT_MECH-FAB22"/>
      <sheetName val="_07_07_10_N_SHIFT_MECH-TANK22"/>
      <sheetName val="_07_07_10_RS_&amp;_SECURITY22"/>
      <sheetName val="07_07_10_CIVIL_WET22"/>
      <sheetName val="_07_07_10_CIVIL22"/>
      <sheetName val="_07_07_10_MECH-FAB22"/>
      <sheetName val="_07_07_10_MECH-TANK22"/>
      <sheetName val="_06_07_10_N_SHIFT_MECH-FAB22"/>
      <sheetName val="_06_07_10_N_SHIFT_MECH-TANK22"/>
      <sheetName val="_06_07_10_RS_&amp;_SECURITY22"/>
      <sheetName val="06_07_10_CIVIL_WET22"/>
      <sheetName val="_06_07_10_CIVIL22"/>
      <sheetName val="_06_07_10_MECH-FAB22"/>
      <sheetName val="_06_07_10_MECH-TANK22"/>
      <sheetName val="_05_07_10_N_SHIFT_MECH-FAB22"/>
      <sheetName val="_05_07_10_N_SHIFT_MECH-TANK22"/>
      <sheetName val="_05_07_10_RS_&amp;_SECURITY22"/>
      <sheetName val="05_07_10_CIVIL_WET22"/>
      <sheetName val="_05_07_10_CIVIL22"/>
      <sheetName val="_05_07_10_MECH-FAB22"/>
      <sheetName val="_05_07_10_MECH-TANK22"/>
      <sheetName val="_04_07_10_N_SHIFT_MECH-FAB22"/>
      <sheetName val="_04_07_10_N_SHIFT_MECH-TANK22"/>
      <sheetName val="_04_07_10_RS_&amp;_SECURITY22"/>
      <sheetName val="04_07_10_CIVIL_WET22"/>
      <sheetName val="_04_07_10_CIVIL22"/>
      <sheetName val="_04_07_10_MECH-FAB22"/>
      <sheetName val="_04_07_10_MECH-TANK22"/>
      <sheetName val="_03_07_10_N_SHIFT_MECH-FAB22"/>
      <sheetName val="_03_07_10_N_SHIFT_MECH-TANK22"/>
      <sheetName val="_03_07_10_RS_&amp;_SECURITY_22"/>
      <sheetName val="03_07_10_CIVIL_WET_22"/>
      <sheetName val="_03_07_10_CIVIL_22"/>
      <sheetName val="_03_07_10_MECH-FAB_22"/>
      <sheetName val="_03_07_10_MECH-TANK_22"/>
      <sheetName val="_02_07_10_N_SHIFT_MECH-FAB_22"/>
      <sheetName val="_02_07_10_N_SHIFT_MECH-TANK_22"/>
      <sheetName val="_02_07_10_RS_&amp;_SECURITY22"/>
      <sheetName val="02_07_10_CIVIL_WET22"/>
      <sheetName val="_02_07_10_CIVIL22"/>
      <sheetName val="_02_07_10_MECH-FAB22"/>
      <sheetName val="_02_07_10_MECH-TANK22"/>
      <sheetName val="_01_07_10_N_SHIFT_MECH-FAB22"/>
      <sheetName val="_01_07_10_N_SHIFT_MECH-TANK22"/>
      <sheetName val="_01_07_10_RS_&amp;_SECURITY22"/>
      <sheetName val="01_07_10_CIVIL_WET22"/>
      <sheetName val="_01_07_10_CIVIL22"/>
      <sheetName val="_01_07_10_MECH-FAB22"/>
      <sheetName val="_01_07_10_MECH-TANK22"/>
      <sheetName val="_30_06_10_N_SHIFT_MECH-FAB22"/>
      <sheetName val="_30_06_10_N_SHIFT_MECH-TANK22"/>
      <sheetName val="scurve_calc_(2)22"/>
      <sheetName val="Meas_-Hotel_Part23"/>
      <sheetName val="BOQ_Direct_selling_cost22"/>
      <sheetName val="Direct_cost_shed_A-2_22"/>
      <sheetName val="Contract_Night_Staff22"/>
      <sheetName val="Contract_Day_Staff22"/>
      <sheetName val="Day_Shift22"/>
      <sheetName val="Night_Shift22"/>
      <sheetName val="Ave_wtd_rates22"/>
      <sheetName val="Material_22"/>
      <sheetName val="Labour_&amp;_Plant22"/>
      <sheetName val="22_12_201123"/>
      <sheetName val="BOQ_(2)23"/>
      <sheetName val="Cashflow_projection22"/>
      <sheetName val="PA-_Consutant_22"/>
      <sheetName val="Civil_Boq22"/>
      <sheetName val="Fee_Rate_Summary22"/>
      <sheetName val="Item-_Compact22"/>
      <sheetName val="final_abstract22"/>
      <sheetName val="TBAL9697__group_wise__sdpl22"/>
      <sheetName val="St_co_91_5lvl22"/>
      <sheetName val="Civil_Works22"/>
      <sheetName val="IO_List22"/>
      <sheetName val="Fill_this_out_first___22"/>
      <sheetName val="Meas__Hotel_Part22"/>
      <sheetName val="INPUT_SHEET22"/>
      <sheetName val="DI_Rate_Analysis23"/>
      <sheetName val="Economic_RisingMain__Ph-I23"/>
      <sheetName val="SP_Break_Up22"/>
      <sheetName val="Labour_productivity22"/>
      <sheetName val="_09_07_10_M顅ᎆ뤀ᨇ԰?缀?22"/>
      <sheetName val="Sales_&amp;_Prod22"/>
      <sheetName val="Cost_Index22"/>
      <sheetName val="cash_in_flow_Summary_JV_22"/>
      <sheetName val="water_prop_22"/>
      <sheetName val="GR_slab-reinft22"/>
      <sheetName val="Staff_Acco_22"/>
      <sheetName val="Rate_analysis-_BOQ_1_22"/>
      <sheetName val="MN_T_B_22"/>
      <sheetName val="Project_Details__22"/>
      <sheetName val="F20_Risk_Analysis22"/>
      <sheetName val="Change_Order_Log22"/>
      <sheetName val="2000_MOR22"/>
      <sheetName val="Driveway_Beams22"/>
      <sheetName val="Structure_Bills_Qty22"/>
      <sheetName val="Prelims_Breakup23"/>
      <sheetName val="INDIGINEOUS_ITEMS_22"/>
      <sheetName val="3cd_Annexure22"/>
      <sheetName val="Rate_Analysis22"/>
      <sheetName val="Fin__Assumpt__-_Sensitivities22"/>
      <sheetName val="Bill_122"/>
      <sheetName val="Bill_222"/>
      <sheetName val="Bill_322"/>
      <sheetName val="Bill_422"/>
      <sheetName val="Bill_522"/>
      <sheetName val="Bill_622"/>
      <sheetName val="Bill_722"/>
      <sheetName val="_09_07_10_M顅ᎆ뤀ᨇ԰22"/>
      <sheetName val="_09_07_10_M顅ᎆ뤀ᨇ԰_缀_22"/>
      <sheetName val="1_Civil-RA22"/>
      <sheetName val="Assumption_Inputs22"/>
      <sheetName val="Phase_122"/>
      <sheetName val="Pacakges_split22"/>
      <sheetName val="DEINKING(ANNEX_1)22"/>
      <sheetName val="AutoOpen_Stub_Data22"/>
      <sheetName val="Eqpmnt_Plng22"/>
      <sheetName val="Debits_as_on_12_04_0821"/>
      <sheetName val="Data_Sheet21"/>
      <sheetName val="T-P1,_FINISHES_WORKING_22"/>
      <sheetName val="Assumption_&amp;_Exclusion22"/>
      <sheetName val="External_Doors22"/>
      <sheetName val="STAFFSCHED_21"/>
      <sheetName val="LABOUR_RATE22"/>
      <sheetName val="Material_Rate22"/>
      <sheetName val="Switch_V1622"/>
      <sheetName val="India_F&amp;S_Template21"/>
      <sheetName val="_bus_bay21"/>
      <sheetName val="doq_421"/>
      <sheetName val="doq_221"/>
      <sheetName val="Grade_Slab_-122"/>
      <sheetName val="Grade_Slab_-222"/>
      <sheetName val="Grade_slab-322"/>
      <sheetName val="Grade_slab_-422"/>
      <sheetName val="Grade_slab_-522"/>
      <sheetName val="Grade_slab_-622"/>
      <sheetName val="Cat_A_Change_Control22"/>
      <sheetName val="Factor_Sheet22"/>
      <sheetName val="Theo_Cons-June'1021"/>
      <sheetName val="11B_21"/>
      <sheetName val="ACAD_Finishes21"/>
      <sheetName val="Site_Details21"/>
      <sheetName val="Site_Area_Statement21"/>
      <sheetName val="Summary_WG21"/>
      <sheetName val="BOQ_LT21"/>
      <sheetName val="14_07_10_CIVIL_W [21"/>
      <sheetName val="AFAS_21"/>
      <sheetName val="RDS_&amp;_WLD21"/>
      <sheetName val="PA_System21"/>
      <sheetName val="Server_&amp;_PAC_Room21"/>
      <sheetName val="HVAC_BOQ21"/>
      <sheetName val="Invoice_Tracker21"/>
      <sheetName val="Income_Statement21"/>
      <sheetName val="Load_Details(B2)21"/>
      <sheetName val="Works_-_Quote_Sheet21"/>
      <sheetName val="BLOCK-A_(MEA_SHEET)21"/>
      <sheetName val="Cost_Basis20"/>
      <sheetName val="Top_Sheet21"/>
      <sheetName val="Col_NUM21"/>
      <sheetName val="COLUMN_RC_21"/>
      <sheetName val="STILT_Floor_Slab_NUM21"/>
      <sheetName val="First_Floor_Slab_RC21"/>
      <sheetName val="FIRST_FLOOR_SLAB_WT_SUMMARY21"/>
      <sheetName val="Stilt_Floor_Beam_NUM21"/>
      <sheetName val="STILT_BEAM_NUM21"/>
      <sheetName val="STILT_BEAM_RC21"/>
      <sheetName val="Stilt_wall_Num21"/>
      <sheetName val="STILT_WALL_RC21"/>
      <sheetName val="Z-DETAILS_ABOVE_RAFT_UPTO_+0_22"/>
      <sheetName val="Z-DETAILS_ABOVE_RAFT_UPTO_+_(30"/>
      <sheetName val="TOTAL_CHECK21"/>
      <sheetName val="TYP___wall_Num21"/>
      <sheetName val="Z-DETAILS_TYP__+2_85_TO_+8_8521"/>
      <sheetName val="d-safe_specs20"/>
      <sheetName val="Deduction_of_assets20"/>
      <sheetName val="Blr_hire20"/>
      <sheetName val="PRECAST_lig(tconc_II20"/>
      <sheetName val="VF_Full_Recon20"/>
      <sheetName val="PITP3_COPY20"/>
      <sheetName val="Meas_20"/>
      <sheetName val="Expenses_Actual_Vs__Budgeted20"/>
      <sheetName val="Col_up_to_plinth20"/>
      <sheetName val="MASTER_RATE_ANALYSIS20"/>
      <sheetName val="RMG_-ABS20"/>
      <sheetName val="T_P_-ABS20"/>
      <sheetName val="T_P_-MB20"/>
      <sheetName val="E_P_R-ABS20"/>
      <sheetName val="E__R-MB20"/>
      <sheetName val="Bldg_6-ABS20"/>
      <sheetName val="Bldg_6-MB20"/>
      <sheetName val="Kz_Grid_Press_foundation_ABS20"/>
      <sheetName val="Kz_Grid_Press_foundation_meas20"/>
      <sheetName val="600-1200T__ABS20"/>
      <sheetName val="600-1200T_Meas20"/>
      <sheetName val="BSR-II_ABS20"/>
      <sheetName val="BSR-II_meas20"/>
      <sheetName val="Misc_ABS20"/>
      <sheetName val="Misc_MB20"/>
      <sheetName val="This_Bill20"/>
      <sheetName val="Upto_Previous20"/>
      <sheetName val="Up_to_date20"/>
      <sheetName val="Grand_Abstract20"/>
      <sheetName val="Blank_MB20"/>
      <sheetName val="cement_summary20"/>
      <sheetName val="Reinforcement_Steel20"/>
      <sheetName val="P-I_CEMENT_RECONCILIATION_20"/>
      <sheetName val="Ra-38_area_wise_summary20"/>
      <sheetName val="P-II_Cement_Reconciliation20"/>
      <sheetName val="Ra-16_P-II20"/>
      <sheetName val="RA_16-_GH20"/>
      <sheetName val="Quote_Sheet20"/>
      <sheetName val="RCC,Ret__Wall20"/>
      <sheetName val="Name_List20"/>
      <sheetName val="Intro_20"/>
      <sheetName val="Gate_220"/>
      <sheetName val="Project_Ignite20"/>
      <sheetName val="E_&amp;_R20"/>
      <sheetName val="Customize_Your_Invoice20"/>
      <sheetName val="Misc__Data20"/>
      <sheetName val="beam-reinft-machine_rm20"/>
      <sheetName val="Cash_Flow_Input_Data_ISC20"/>
      <sheetName val="Fin__Assumpt__-_SensitivitieH20"/>
      <sheetName val="PRECAST_lightconc-II20"/>
      <sheetName val="Cleaning_&amp;_Grubbing20"/>
      <sheetName val="PRECAST_lightconc_II20"/>
      <sheetName val="College_Details20"/>
      <sheetName val="Personal_20"/>
      <sheetName val="jidal_dam20"/>
      <sheetName val="fran_temp20"/>
      <sheetName val="kona_swit20"/>
      <sheetName val="template_(8)20"/>
      <sheetName val="template_(9)20"/>
      <sheetName val="OVER_HEADS20"/>
      <sheetName val="Cover_Sheet20"/>
      <sheetName val="BOQ_REV_A20"/>
      <sheetName val="PTB_(IO)20"/>
      <sheetName val="BMS_20"/>
      <sheetName val="SPT_vs_PHI20"/>
      <sheetName val="TBAL9697_-group_wise__sdpl20"/>
      <sheetName val="Quantity_Schedule19"/>
      <sheetName val="Revenue__Schedule_19"/>
      <sheetName val="Balance_works_-_Direct_Cost19"/>
      <sheetName val="Balance_works_-_Indirect_Cost19"/>
      <sheetName val="Fund_Plan19"/>
      <sheetName val="Bill_of_Resources19"/>
      <sheetName val="SITE_OVERHEADS18"/>
      <sheetName val="labour_coeff18"/>
      <sheetName val="Expenditure_plan18"/>
      <sheetName val="ORDER_BOOKING18"/>
      <sheetName val="Site_Dev_BOQ18"/>
      <sheetName val="beam-reinft-IIInd_floor18"/>
      <sheetName val="M-Book_for_Conc18"/>
      <sheetName val="M-Book_for_FW18"/>
      <sheetName val="Costing_Upto_Mar'11_(2)18"/>
      <sheetName val="Tender_Summary18"/>
      <sheetName val="TAX_BILLS18"/>
      <sheetName val="CASH_BILLS18"/>
      <sheetName val="LABOUR_BILLS18"/>
      <sheetName val="puch_order18"/>
      <sheetName val="Sheet1_(2)18"/>
      <sheetName val="Boq_Block_A18"/>
      <sheetName val="_24_07_10_RS_&amp;_SECURITY18"/>
      <sheetName val="24_07_10_CIVIL_WET18"/>
      <sheetName val="_24_07_10_CIVIL18"/>
      <sheetName val="_24_07_10_MECH-FAB18"/>
      <sheetName val="_24_07_10_MECH-TANK18"/>
      <sheetName val="_23_07_10_N_SHIFT_MECH-FAB18"/>
      <sheetName val="_23_07_10_N_SHIFT_MECH-TANK18"/>
      <sheetName val="_23_07_10_RS_&amp;_SECURITY18"/>
      <sheetName val="23_07_10_CIVIL_WET18"/>
      <sheetName val="_23_07_10_CIVIL18"/>
      <sheetName val="_23_07_10_MECH-FAB18"/>
      <sheetName val="_23_07_10_MECH-TANK18"/>
      <sheetName val="_22_07_10_N_SHIFT_MECH-FAB18"/>
      <sheetName val="_22_07_10_N_SHIFT_MECH-TANK18"/>
      <sheetName val="_22_07_10_RS_&amp;_SECURITY18"/>
      <sheetName val="22_07_10_CIVIL_WET18"/>
      <sheetName val="_22_07_10_CIVIL18"/>
      <sheetName val="_22_07_10_MECH-FAB18"/>
      <sheetName val="_22_07_10_MECH-TANK18"/>
      <sheetName val="_21_07_10_N_SHIFT_MECH-FAB18"/>
      <sheetName val="_21_07_10_N_SHIFT_MECH-TANK18"/>
      <sheetName val="_21_07_10_RS_&amp;_SECURITY18"/>
      <sheetName val="21_07_10_CIVIL_WET18"/>
      <sheetName val="_21_07_10_CIVIL18"/>
      <sheetName val="_21_07_10_MECH-FAB18"/>
      <sheetName val="_21_07_10_MECH-TANK18"/>
      <sheetName val="_20_07_10_N_SHIFT_MECH-FAB18"/>
      <sheetName val="_20_07_10_N_SHIFT_MECH-TANK18"/>
      <sheetName val="_20_07_10_RS_&amp;_SECURITY18"/>
      <sheetName val="20_07_10_CIVIL_WET18"/>
      <sheetName val="_20_07_10_CIVIL18"/>
      <sheetName val="_20_07_10_MECH-FAB18"/>
      <sheetName val="_20_07_10_MECH-TANK18"/>
      <sheetName val="_19_07_10_N_SHIFT_MECH-FAB18"/>
      <sheetName val="_19_07_10_N_SHIFT_MECH-TANK18"/>
      <sheetName val="_19_07_10_RS_&amp;_SECURITY18"/>
      <sheetName val="19_07_10_CIVIL_WET18"/>
      <sheetName val="_19_07_10_CIVIL18"/>
      <sheetName val="_19_07_10_MECH-FAB18"/>
      <sheetName val="_19_07_10_MECH-TANK18"/>
      <sheetName val="_18_07_10_N_SHIFT_MECH-FAB18"/>
      <sheetName val="_18_07_10_N_SHIFT_MECH-TANK18"/>
      <sheetName val="_18_07_10_RS_&amp;_SECURITY18"/>
      <sheetName val="18_07_10_CIVIL_WET18"/>
      <sheetName val="_18_07_10_CIVIL18"/>
      <sheetName val="_18_07_10_MECH-FAB18"/>
      <sheetName val="_18_07_10_MECH-TANK18"/>
      <sheetName val="_17_07_10_N_SHIFT_MECH-FAB18"/>
      <sheetName val="_17_07_10_N_SHIFT_MECH-TANK18"/>
      <sheetName val="_17_07_10_RS_&amp;_SECURITY18"/>
      <sheetName val="17_07_10_CIVIL_WET18"/>
      <sheetName val="_17_07_10_CIVIL18"/>
      <sheetName val="_17_07_10_MECH-FAB18"/>
      <sheetName val="_17_07_10_MECH-TANK18"/>
      <sheetName val="_16_07_10_N_SHIFT_MECH-FAB17"/>
      <sheetName val="_16_07_10_N_SHIFT_MECH-TANK17"/>
      <sheetName val="_16_07_10_RS_&amp;_SECURITY17"/>
      <sheetName val="16_07_10_CIVIL_WET17"/>
      <sheetName val="_16_07_10_CIVIL17"/>
      <sheetName val="_16_07_10_MECH-FAB17"/>
      <sheetName val="_16_07_10_MECH-TANK17"/>
      <sheetName val="_15_07_10_N_SHIFT_MECH-FAB17"/>
      <sheetName val="_15_07_10_N_SHIFT_MECH-TANK17"/>
      <sheetName val="_15_07_10_RS_&amp;_SECURITY17"/>
      <sheetName val="15_07_10_CIVIL_WET17"/>
      <sheetName val="_15_07_10_CIVIL17"/>
      <sheetName val="_15_07_10_MECH-FAB17"/>
      <sheetName val="_15_07_10_MECH-TANK17"/>
      <sheetName val="_14_07_10_N_SHIFT_MECH-FAB17"/>
      <sheetName val="_14_07_10_N_SHIFT_MECH-TANK17"/>
      <sheetName val="_14_07_10_RS_&amp;_SECURITY17"/>
      <sheetName val="14_07_10_CIVIL_WET17"/>
      <sheetName val="_14_07_10_CIVIL17"/>
      <sheetName val="_14_07_10_MECH-FAB17"/>
      <sheetName val="_14_07_10_MECH-TANK17"/>
      <sheetName val="_13_07_10_N_SHIFT_MECH-FAB17"/>
      <sheetName val="_13_07_10_N_SHIFT_MECH-TANK17"/>
      <sheetName val="_13_07_10_RS_&amp;_SECURITY17"/>
      <sheetName val="13_07_10_CIVIL_WET17"/>
      <sheetName val="_13_07_10_CIVIL17"/>
      <sheetName val="_13_07_10_MECH-FAB17"/>
      <sheetName val="_13_07_10_MECH-TANK17"/>
      <sheetName val="_12_07_10_N_SHIFT_MECH-FAB17"/>
      <sheetName val="_12_07_10_N_SHIFT_MECH-TANK17"/>
      <sheetName val="_12_07_10_RS_&amp;_SECURITY17"/>
      <sheetName val="12_07_10_CIVIL_WET17"/>
      <sheetName val="_12_07_10_CIVIL17"/>
      <sheetName val="_12_07_10_MECH-FAB17"/>
      <sheetName val="_12_07_10_MECH-TANK17"/>
      <sheetName val="_11_07_10_N_SHIFT_MECH-FAB17"/>
      <sheetName val="_11_07_10_N_SHIFT_MECH-TANK17"/>
      <sheetName val="_11_07_10_RS_&amp;_SECURITY17"/>
      <sheetName val="11_07_10_CIVIL_WET17"/>
      <sheetName val="_11_07_10_CIVIL17"/>
      <sheetName val="_11_07_10_MECH-FAB17"/>
      <sheetName val="_11_07_10_MECH-TANK17"/>
      <sheetName val="_10_07_10_N_SHIFT_MECH-FAB17"/>
      <sheetName val="_10_07_10_N_SHIFT_MECH-TANK17"/>
      <sheetName val="_10_07_10_RS_&amp;_SECURITY17"/>
      <sheetName val="10_07_10_CIVIL_WET17"/>
      <sheetName val="_10_07_10_CIVIL17"/>
      <sheetName val="_10_07_10_MECH-FAB17"/>
      <sheetName val="_10_07_10_MECH-TANK17"/>
      <sheetName val="_09_07_10_N_SHIFT_MECH-FAB17"/>
      <sheetName val="_09_07_10_N_SHIFT_MECH-TANK17"/>
      <sheetName val="_09_07_10_RS_&amp;_SECURITY17"/>
      <sheetName val="09_07_10_CIVIL_WET17"/>
      <sheetName val="_09_07_10_CIVIL17"/>
      <sheetName val="_09_07_10_MECH-FAB17"/>
      <sheetName val="_09_07_10_MECH-TANK17"/>
      <sheetName val="_08_07_10_N_SHIFT_MECH-FAB17"/>
      <sheetName val="_08_07_10_N_SHIFT_MECH-TANK17"/>
      <sheetName val="_08_07_10_RS_&amp;_SECURITY17"/>
      <sheetName val="08_07_10_CIVIL_WET17"/>
      <sheetName val="_08_07_10_CIVIL17"/>
      <sheetName val="_08_07_10_MECH-FAB17"/>
      <sheetName val="_08_07_10_MECH-TANK17"/>
      <sheetName val="_07_07_10_N_SHIFT_MECH-FAB17"/>
      <sheetName val="_07_07_10_N_SHIFT_MECH-TANK17"/>
      <sheetName val="_07_07_10_RS_&amp;_SECURITY17"/>
      <sheetName val="07_07_10_CIVIL_WET17"/>
      <sheetName val="_07_07_10_CIVIL17"/>
      <sheetName val="_07_07_10_MECH-FAB17"/>
      <sheetName val="_07_07_10_MECH-TANK17"/>
      <sheetName val="_06_07_10_N_SHIFT_MECH-FAB17"/>
      <sheetName val="_06_07_10_N_SHIFT_MECH-TANK17"/>
      <sheetName val="_06_07_10_RS_&amp;_SECURITY17"/>
      <sheetName val="06_07_10_CIVIL_WET17"/>
      <sheetName val="_06_07_10_CIVIL17"/>
      <sheetName val="_06_07_10_MECH-FAB17"/>
      <sheetName val="_06_07_10_MECH-TANK17"/>
      <sheetName val="_05_07_10_N_SHIFT_MECH-FAB17"/>
      <sheetName val="_05_07_10_N_SHIFT_MECH-TANK17"/>
      <sheetName val="_05_07_10_RS_&amp;_SECURITY17"/>
      <sheetName val="05_07_10_CIVIL_WET17"/>
      <sheetName val="_05_07_10_CIVIL17"/>
      <sheetName val="_05_07_10_MECH-FAB17"/>
      <sheetName val="_05_07_10_MECH-TANK17"/>
      <sheetName val="_04_07_10_N_SHIFT_MECH-FAB17"/>
      <sheetName val="_04_07_10_N_SHIFT_MECH-TANK17"/>
      <sheetName val="_04_07_10_RS_&amp;_SECURITY17"/>
      <sheetName val="04_07_10_CIVIL_WET17"/>
      <sheetName val="_04_07_10_CIVIL17"/>
      <sheetName val="_04_07_10_MECH-FAB17"/>
      <sheetName val="_04_07_10_MECH-TANK17"/>
      <sheetName val="_03_07_10_N_SHIFT_MECH-FAB17"/>
      <sheetName val="_03_07_10_N_SHIFT_MECH-TANK17"/>
      <sheetName val="_03_07_10_RS_&amp;_SECURITY_17"/>
      <sheetName val="03_07_10_CIVIL_WET_17"/>
      <sheetName val="_03_07_10_CIVIL_17"/>
      <sheetName val="_03_07_10_MECH-FAB_17"/>
      <sheetName val="_03_07_10_MECH-TANK_17"/>
      <sheetName val="_02_07_10_N_SHIFT_MECH-FAB_17"/>
      <sheetName val="_02_07_10_N_SHIFT_MECH-TANK_17"/>
      <sheetName val="_02_07_10_RS_&amp;_SECURITY17"/>
      <sheetName val="02_07_10_CIVIL_WET17"/>
      <sheetName val="_02_07_10_CIVIL17"/>
      <sheetName val="_02_07_10_MECH-FAB17"/>
      <sheetName val="_02_07_10_MECH-TANK17"/>
      <sheetName val="_01_07_10_N_SHIFT_MECH-FAB17"/>
      <sheetName val="_01_07_10_N_SHIFT_MECH-TANK17"/>
      <sheetName val="_01_07_10_RS_&amp;_SECURITY17"/>
      <sheetName val="01_07_10_CIVIL_WET17"/>
      <sheetName val="_01_07_10_CIVIL17"/>
      <sheetName val="_01_07_10_MECH-FAB17"/>
      <sheetName val="_01_07_10_MECH-TANK17"/>
      <sheetName val="_30_06_10_N_SHIFT_MECH-FAB17"/>
      <sheetName val="_30_06_10_N_SHIFT_MECH-TANK17"/>
      <sheetName val="scurve_calc_(2)17"/>
      <sheetName val="Meas_-Hotel_Part18"/>
      <sheetName val="BOQ_Direct_selling_cost17"/>
      <sheetName val="Direct_cost_shed_A-2_17"/>
      <sheetName val="Contract_Night_Staff17"/>
      <sheetName val="Contract_Day_Staff17"/>
      <sheetName val="Day_Shift17"/>
      <sheetName val="Night_Shift17"/>
      <sheetName val="Ave_wtd_rates17"/>
      <sheetName val="Material_17"/>
      <sheetName val="Labour_&amp;_Plant17"/>
      <sheetName val="22_12_201118"/>
      <sheetName val="BOQ_(2)18"/>
      <sheetName val="Cashflow_projection17"/>
      <sheetName val="PA-_Consutant_17"/>
      <sheetName val="Civil_Boq17"/>
      <sheetName val="Fee_Rate_Summary17"/>
      <sheetName val="Item-_Compact17"/>
      <sheetName val="final_abstract17"/>
      <sheetName val="TBAL9697__group_wise__sdpl17"/>
      <sheetName val="St_co_91_5lvl17"/>
      <sheetName val="Civil_Works17"/>
      <sheetName val="IO_List17"/>
      <sheetName val="Fill_this_out_first___17"/>
      <sheetName val="Meas__Hotel_Part17"/>
      <sheetName val="INPUT_SHEET17"/>
      <sheetName val="DI_Rate_Analysis18"/>
      <sheetName val="Economic_RisingMain__Ph-I18"/>
      <sheetName val="SP_Break_Up17"/>
      <sheetName val="Labour_productivity17"/>
      <sheetName val="_09_07_10_M顅ᎆ뤀ᨇ԰?缀?17"/>
      <sheetName val="Sales_&amp;_Prod17"/>
      <sheetName val="Cost_Index17"/>
      <sheetName val="cash_in_flow_Summary_JV_17"/>
      <sheetName val="water_prop_17"/>
      <sheetName val="GR_slab-reinft17"/>
      <sheetName val="Staff_Acco_17"/>
      <sheetName val="Rate_analysis-_BOQ_1_17"/>
      <sheetName val="MN_T_B_17"/>
      <sheetName val="Project_Details__17"/>
      <sheetName val="F20_Risk_Analysis17"/>
      <sheetName val="Change_Order_Log17"/>
      <sheetName val="2000_MOR17"/>
      <sheetName val="Driveway_Beams17"/>
      <sheetName val="Structure_Bills_Qty17"/>
      <sheetName val="Prelims_Breakup18"/>
      <sheetName val="INDIGINEOUS_ITEMS_17"/>
      <sheetName val="3cd_Annexure17"/>
      <sheetName val="Rate_Analysis17"/>
      <sheetName val="Fin__Assumpt__-_Sensitivities17"/>
      <sheetName val="Bill_117"/>
      <sheetName val="Bill_217"/>
      <sheetName val="Bill_317"/>
      <sheetName val="Bill_417"/>
      <sheetName val="Bill_517"/>
      <sheetName val="Bill_617"/>
      <sheetName val="Bill_717"/>
      <sheetName val="_09_07_10_M顅ᎆ뤀ᨇ԰17"/>
      <sheetName val="_09_07_10_M顅ᎆ뤀ᨇ԰_缀_17"/>
      <sheetName val="1_Civil-RA17"/>
      <sheetName val="Assumption_Inputs17"/>
      <sheetName val="Phase_117"/>
      <sheetName val="Pacakges_split17"/>
      <sheetName val="DEINKING(ANNEX_1)17"/>
      <sheetName val="AutoOpen_Stub_Data17"/>
      <sheetName val="Eqpmnt_Plng17"/>
      <sheetName val="Debits_as_on_12_04_0816"/>
      <sheetName val="Data_Sheet16"/>
      <sheetName val="T-P1,_FINISHES_WORKING_17"/>
      <sheetName val="Assumption_&amp;_Exclusion17"/>
      <sheetName val="External_Doors17"/>
      <sheetName val="STAFFSCHED_16"/>
      <sheetName val="LABOUR_RATE17"/>
      <sheetName val="Material_Rate17"/>
      <sheetName val="Switch_V1617"/>
      <sheetName val="India_F&amp;S_Template16"/>
      <sheetName val="_bus_bay16"/>
      <sheetName val="doq_416"/>
      <sheetName val="doq_216"/>
      <sheetName val="Grade_Slab_-117"/>
      <sheetName val="Grade_Slab_-217"/>
      <sheetName val="Grade_slab-317"/>
      <sheetName val="Grade_slab_-417"/>
      <sheetName val="Grade_slab_-517"/>
      <sheetName val="Grade_slab_-617"/>
      <sheetName val="Cat_A_Change_Control17"/>
      <sheetName val="Factor_Sheet17"/>
      <sheetName val="Theo_Cons-June'1016"/>
      <sheetName val="11B_16"/>
      <sheetName val="ACAD_Finishes16"/>
      <sheetName val="Site_Details16"/>
      <sheetName val="Site_Area_Statement16"/>
      <sheetName val="Summary_WG16"/>
      <sheetName val="BOQ_LT16"/>
      <sheetName val="14_07_10_CIVIL_W [16"/>
      <sheetName val="AFAS_16"/>
      <sheetName val="RDS_&amp;_WLD16"/>
      <sheetName val="PA_System16"/>
      <sheetName val="Server_&amp;_PAC_Room16"/>
      <sheetName val="HVAC_BOQ16"/>
      <sheetName val="Invoice_Tracker16"/>
      <sheetName val="Income_Statement16"/>
      <sheetName val="Load_Details(B2)16"/>
      <sheetName val="Works_-_Quote_Sheet16"/>
      <sheetName val="BLOCK-A_(MEA_SHEET)16"/>
      <sheetName val="Cost_Basis15"/>
      <sheetName val="Top_Sheet16"/>
      <sheetName val="Col_NUM16"/>
      <sheetName val="COLUMN_RC_16"/>
      <sheetName val="STILT_Floor_Slab_NUM16"/>
      <sheetName val="First_Floor_Slab_RC16"/>
      <sheetName val="FIRST_FLOOR_SLAB_WT_SUMMARY16"/>
      <sheetName val="Stilt_Floor_Beam_NUM16"/>
      <sheetName val="STILT_BEAM_NUM16"/>
      <sheetName val="STILT_BEAM_RC16"/>
      <sheetName val="Stilt_wall_Num16"/>
      <sheetName val="STILT_WALL_RC16"/>
      <sheetName val="Z-DETAILS_ABOVE_RAFT_UPTO_+0_17"/>
      <sheetName val="Z-DETAILS_ABOVE_RAFT_UPTO_+_(16"/>
      <sheetName val="TOTAL_CHECK16"/>
      <sheetName val="TYP___wall_Num16"/>
      <sheetName val="Z-DETAILS_TYP__+2_85_TO_+8_8516"/>
      <sheetName val="d-safe_specs15"/>
      <sheetName val="Deduction_of_assets15"/>
      <sheetName val="Blr_hire15"/>
      <sheetName val="PRECAST_lig(tconc_II15"/>
      <sheetName val="VF_Full_Recon15"/>
      <sheetName val="PITP3_COPY15"/>
      <sheetName val="Meas_15"/>
      <sheetName val="Expenses_Actual_Vs__Budgeted15"/>
      <sheetName val="Col_up_to_plinth15"/>
      <sheetName val="MASTER_RATE_ANALYSIS15"/>
      <sheetName val="RMG_-ABS15"/>
      <sheetName val="T_P_-ABS15"/>
      <sheetName val="T_P_-MB15"/>
      <sheetName val="E_P_R-ABS15"/>
      <sheetName val="E__R-MB15"/>
      <sheetName val="Bldg_6-ABS15"/>
      <sheetName val="Bldg_6-MB15"/>
      <sheetName val="Kz_Grid_Press_foundation_ABS15"/>
      <sheetName val="Kz_Grid_Press_foundation_meas15"/>
      <sheetName val="600-1200T__ABS15"/>
      <sheetName val="600-1200T_Meas15"/>
      <sheetName val="BSR-II_ABS15"/>
      <sheetName val="BSR-II_meas15"/>
      <sheetName val="Misc_ABS15"/>
      <sheetName val="Misc_MB15"/>
      <sheetName val="This_Bill15"/>
      <sheetName val="Upto_Previous15"/>
      <sheetName val="Up_to_date15"/>
      <sheetName val="Grand_Abstract15"/>
      <sheetName val="Blank_MB15"/>
      <sheetName val="cement_summary15"/>
      <sheetName val="Reinforcement_Steel15"/>
      <sheetName val="P-I_CEMENT_RECONCILIATION_15"/>
      <sheetName val="Ra-38_area_wise_summary15"/>
      <sheetName val="P-II_Cement_Reconciliation15"/>
      <sheetName val="Ra-16_P-II15"/>
      <sheetName val="RA_16-_GH15"/>
      <sheetName val="Quote_Sheet15"/>
      <sheetName val="RCC,Ret__Wall15"/>
      <sheetName val="Name_List15"/>
      <sheetName val="Intro_15"/>
      <sheetName val="Gate_215"/>
      <sheetName val="Project_Ignite15"/>
      <sheetName val="E_&amp;_R15"/>
      <sheetName val="Customize_Your_Invoice15"/>
      <sheetName val="Misc__Data15"/>
      <sheetName val="beam-reinft-machine_rm15"/>
      <sheetName val="Cash_Flow_Input_Data_ISC15"/>
      <sheetName val="Fin__Assumpt__-_SensitivitieH15"/>
      <sheetName val="PRECAST_lightconc-II21"/>
      <sheetName val="Cleaning_&amp;_Grubbing21"/>
      <sheetName val="PRECAST_lightconc_II21"/>
      <sheetName val="College_Details21"/>
      <sheetName val="Personal_21"/>
      <sheetName val="jidal_dam21"/>
      <sheetName val="fran_temp21"/>
      <sheetName val="kona_swit21"/>
      <sheetName val="template_(8)21"/>
      <sheetName val="template_(9)21"/>
      <sheetName val="OVER_HEADS21"/>
      <sheetName val="Cover_Sheet21"/>
      <sheetName val="BOQ_REV_A21"/>
      <sheetName val="PTB_(IO)21"/>
      <sheetName val="BMS_21"/>
      <sheetName val="SPT_vs_PHI21"/>
      <sheetName val="TBAL9697_-group_wise__sdpl21"/>
      <sheetName val="Quantity_Schedule20"/>
      <sheetName val="Revenue__Schedule_20"/>
      <sheetName val="Balance_works_-_Direct_Cost20"/>
      <sheetName val="Balance_works_-_Indirect_Cost20"/>
      <sheetName val="Fund_Plan20"/>
      <sheetName val="Bill_of_Resources20"/>
      <sheetName val="SITE_OVERHEADS19"/>
      <sheetName val="labour_coeff19"/>
      <sheetName val="Expenditure_plan19"/>
      <sheetName val="ORDER_BOOKING19"/>
      <sheetName val="Site_Dev_BOQ19"/>
      <sheetName val="beam-reinft-IIInd_floor19"/>
      <sheetName val="M-Book_for_Conc19"/>
      <sheetName val="M-Book_for_FW19"/>
      <sheetName val="Costing_Upto_Mar'11_(2)19"/>
      <sheetName val="Tender_Summary19"/>
      <sheetName val="TAX_BILLS19"/>
      <sheetName val="CASH_BILLS19"/>
      <sheetName val="LABOUR_BILLS19"/>
      <sheetName val="puch_order19"/>
      <sheetName val="Sheet1_(2)19"/>
      <sheetName val="Boq_Block_A19"/>
      <sheetName val="_24_07_10_RS_&amp;_SECURITY19"/>
      <sheetName val="24_07_10_CIVIL_WET19"/>
      <sheetName val="_24_07_10_CIVIL19"/>
      <sheetName val="_24_07_10_MECH-FAB19"/>
      <sheetName val="_24_07_10_MECH-TANK19"/>
      <sheetName val="_23_07_10_N_SHIFT_MECH-FAB19"/>
      <sheetName val="_23_07_10_N_SHIFT_MECH-TANK19"/>
      <sheetName val="_23_07_10_RS_&amp;_SECURITY19"/>
      <sheetName val="23_07_10_CIVIL_WET19"/>
      <sheetName val="_23_07_10_CIVIL19"/>
      <sheetName val="_23_07_10_MECH-FAB19"/>
      <sheetName val="_23_07_10_MECH-TANK19"/>
      <sheetName val="_22_07_10_N_SHIFT_MECH-FAB19"/>
      <sheetName val="_22_07_10_N_SHIFT_MECH-TANK19"/>
      <sheetName val="_22_07_10_RS_&amp;_SECURITY19"/>
      <sheetName val="22_07_10_CIVIL_WET19"/>
      <sheetName val="_22_07_10_CIVIL19"/>
      <sheetName val="_22_07_10_MECH-FAB19"/>
      <sheetName val="_22_07_10_MECH-TANK19"/>
      <sheetName val="_21_07_10_N_SHIFT_MECH-FAB19"/>
      <sheetName val="_21_07_10_N_SHIFT_MECH-TANK19"/>
      <sheetName val="_21_07_10_RS_&amp;_SECURITY19"/>
      <sheetName val="21_07_10_CIVIL_WET19"/>
      <sheetName val="_21_07_10_CIVIL19"/>
      <sheetName val="_21_07_10_MECH-FAB19"/>
      <sheetName val="_21_07_10_MECH-TANK19"/>
      <sheetName val="_20_07_10_N_SHIFT_MECH-FAB19"/>
      <sheetName val="_20_07_10_N_SHIFT_MECH-TANK19"/>
      <sheetName val="_20_07_10_RS_&amp;_SECURITY19"/>
      <sheetName val="20_07_10_CIVIL_WET19"/>
      <sheetName val="_20_07_10_CIVIL19"/>
      <sheetName val="_20_07_10_MECH-FAB19"/>
      <sheetName val="_20_07_10_MECH-TANK19"/>
      <sheetName val="_19_07_10_N_SHIFT_MECH-FAB19"/>
      <sheetName val="_19_07_10_N_SHIFT_MECH-TANK19"/>
      <sheetName val="_19_07_10_RS_&amp;_SECURITY19"/>
      <sheetName val="19_07_10_CIVIL_WET19"/>
      <sheetName val="_19_07_10_CIVIL19"/>
      <sheetName val="_19_07_10_MECH-FAB19"/>
      <sheetName val="_19_07_10_MECH-TANK19"/>
      <sheetName val="_18_07_10_N_SHIFT_MECH-FAB19"/>
      <sheetName val="_18_07_10_N_SHIFT_MECH-TANK19"/>
      <sheetName val="_18_07_10_RS_&amp;_SECURITY19"/>
      <sheetName val="18_07_10_CIVIL_WET19"/>
      <sheetName val="_18_07_10_CIVIL19"/>
      <sheetName val="_18_07_10_MECH-FAB19"/>
      <sheetName val="_18_07_10_MECH-TANK19"/>
      <sheetName val="_17_07_10_N_SHIFT_MECH-FAB19"/>
      <sheetName val="_17_07_10_N_SHIFT_MECH-TANK19"/>
      <sheetName val="_17_07_10_RS_&amp;_SECURITY19"/>
      <sheetName val="17_07_10_CIVIL_WET19"/>
      <sheetName val="_17_07_10_CIVIL19"/>
      <sheetName val="_17_07_10_MECH-FAB19"/>
      <sheetName val="_17_07_10_MECH-TANK19"/>
      <sheetName val="_16_07_10_N_SHIFT_MECH-FAB18"/>
      <sheetName val="_16_07_10_N_SHIFT_MECH-TANK18"/>
      <sheetName val="_16_07_10_RS_&amp;_SECURITY18"/>
      <sheetName val="16_07_10_CIVIL_WET18"/>
      <sheetName val="_16_07_10_CIVIL18"/>
      <sheetName val="_16_07_10_MECH-FAB18"/>
      <sheetName val="_16_07_10_MECH-TANK18"/>
      <sheetName val="_15_07_10_N_SHIFT_MECH-FAB18"/>
      <sheetName val="_15_07_10_N_SHIFT_MECH-TANK18"/>
      <sheetName val="_15_07_10_RS_&amp;_SECURITY18"/>
      <sheetName val="15_07_10_CIVIL_WET18"/>
      <sheetName val="_15_07_10_CIVIL18"/>
      <sheetName val="_15_07_10_MECH-FAB18"/>
      <sheetName val="_15_07_10_MECH-TANK18"/>
      <sheetName val="_14_07_10_N_SHIFT_MECH-FAB18"/>
      <sheetName val="_14_07_10_N_SHIFT_MECH-TANK18"/>
      <sheetName val="_14_07_10_RS_&amp;_SECURITY18"/>
      <sheetName val="14_07_10_CIVIL_WET18"/>
      <sheetName val="_14_07_10_CIVIL18"/>
      <sheetName val="_14_07_10_MECH-FAB18"/>
      <sheetName val="_14_07_10_MECH-TANK18"/>
      <sheetName val="_13_07_10_N_SHIFT_MECH-FAB18"/>
      <sheetName val="_13_07_10_N_SHIFT_MECH-TANK18"/>
      <sheetName val="_13_07_10_RS_&amp;_SECURITY18"/>
      <sheetName val="13_07_10_CIVIL_WET18"/>
      <sheetName val="_13_07_10_CIVIL18"/>
      <sheetName val="_13_07_10_MECH-FAB18"/>
      <sheetName val="_13_07_10_MECH-TANK18"/>
      <sheetName val="_12_07_10_N_SHIFT_MECH-FAB18"/>
      <sheetName val="_12_07_10_N_SHIFT_MECH-TANK18"/>
      <sheetName val="_12_07_10_RS_&amp;_SECURITY18"/>
      <sheetName val="12_07_10_CIVIL_WET18"/>
      <sheetName val="_12_07_10_CIVIL18"/>
      <sheetName val="_12_07_10_MECH-FAB18"/>
      <sheetName val="_12_07_10_MECH-TANK18"/>
      <sheetName val="_11_07_10_N_SHIFT_MECH-FAB18"/>
      <sheetName val="_11_07_10_N_SHIFT_MECH-TANK18"/>
      <sheetName val="_11_07_10_RS_&amp;_SECURITY18"/>
      <sheetName val="11_07_10_CIVIL_WET18"/>
      <sheetName val="_11_07_10_CIVIL18"/>
      <sheetName val="_11_07_10_MECH-FAB18"/>
      <sheetName val="_11_07_10_MECH-TANK18"/>
      <sheetName val="_10_07_10_N_SHIFT_MECH-FAB18"/>
      <sheetName val="_10_07_10_N_SHIFT_MECH-TANK18"/>
      <sheetName val="_10_07_10_RS_&amp;_SECURITY18"/>
      <sheetName val="10_07_10_CIVIL_WET18"/>
      <sheetName val="_10_07_10_CIVIL18"/>
      <sheetName val="_10_07_10_MECH-FAB18"/>
      <sheetName val="_10_07_10_MECH-TANK18"/>
      <sheetName val="_09_07_10_N_SHIFT_MECH-FAB18"/>
      <sheetName val="_09_07_10_N_SHIFT_MECH-TANK18"/>
      <sheetName val="_09_07_10_RS_&amp;_SECURITY18"/>
      <sheetName val="09_07_10_CIVIL_WET18"/>
      <sheetName val="_09_07_10_CIVIL18"/>
      <sheetName val="_09_07_10_MECH-FAB18"/>
      <sheetName val="_09_07_10_MECH-TANK18"/>
      <sheetName val="_08_07_10_N_SHIFT_MECH-FAB18"/>
      <sheetName val="_08_07_10_N_SHIFT_MECH-TANK18"/>
      <sheetName val="_08_07_10_RS_&amp;_SECURITY18"/>
      <sheetName val="08_07_10_CIVIL_WET18"/>
      <sheetName val="_08_07_10_CIVIL18"/>
      <sheetName val="_08_07_10_MECH-FAB18"/>
      <sheetName val="_08_07_10_MECH-TANK18"/>
      <sheetName val="_07_07_10_N_SHIFT_MECH-FAB18"/>
      <sheetName val="_07_07_10_N_SHIFT_MECH-TANK18"/>
      <sheetName val="_07_07_10_RS_&amp;_SECURITY18"/>
      <sheetName val="07_07_10_CIVIL_WET18"/>
      <sheetName val="_07_07_10_CIVIL18"/>
      <sheetName val="_07_07_10_MECH-FAB18"/>
      <sheetName val="_07_07_10_MECH-TANK18"/>
      <sheetName val="_06_07_10_N_SHIFT_MECH-FAB18"/>
      <sheetName val="_06_07_10_N_SHIFT_MECH-TANK18"/>
      <sheetName val="_06_07_10_RS_&amp;_SECURITY18"/>
      <sheetName val="06_07_10_CIVIL_WET18"/>
      <sheetName val="_06_07_10_CIVIL18"/>
      <sheetName val="_06_07_10_MECH-FAB18"/>
      <sheetName val="_06_07_10_MECH-TANK18"/>
      <sheetName val="_05_07_10_N_SHIFT_MECH-FAB18"/>
      <sheetName val="_05_07_10_N_SHIFT_MECH-TANK18"/>
      <sheetName val="_05_07_10_RS_&amp;_SECURITY18"/>
      <sheetName val="05_07_10_CIVIL_WET18"/>
      <sheetName val="_05_07_10_CIVIL18"/>
      <sheetName val="_05_07_10_MECH-FAB18"/>
      <sheetName val="_05_07_10_MECH-TANK18"/>
      <sheetName val="_04_07_10_N_SHIFT_MECH-FAB18"/>
      <sheetName val="_04_07_10_N_SHIFT_MECH-TANK18"/>
      <sheetName val="_04_07_10_RS_&amp;_SECURITY18"/>
      <sheetName val="04_07_10_CIVIL_WET18"/>
      <sheetName val="_04_07_10_CIVIL18"/>
      <sheetName val="_04_07_10_MECH-FAB18"/>
      <sheetName val="_04_07_10_MECH-TANK18"/>
      <sheetName val="_03_07_10_N_SHIFT_MECH-FAB18"/>
      <sheetName val="_03_07_10_N_SHIFT_MECH-TANK18"/>
      <sheetName val="_03_07_10_RS_&amp;_SECURITY_18"/>
      <sheetName val="03_07_10_CIVIL_WET_18"/>
      <sheetName val="_03_07_10_CIVIL_18"/>
      <sheetName val="_03_07_10_MECH-FAB_18"/>
      <sheetName val="_03_07_10_MECH-TANK_18"/>
      <sheetName val="_02_07_10_N_SHIFT_MECH-FAB_18"/>
      <sheetName val="_02_07_10_N_SHIFT_MECH-TANK_18"/>
      <sheetName val="_02_07_10_RS_&amp;_SECURITY18"/>
      <sheetName val="02_07_10_CIVIL_WET18"/>
      <sheetName val="_02_07_10_CIVIL18"/>
      <sheetName val="_02_07_10_MECH-FAB18"/>
      <sheetName val="_02_07_10_MECH-TANK18"/>
      <sheetName val="_01_07_10_N_SHIFT_MECH-FAB18"/>
      <sheetName val="_01_07_10_N_SHIFT_MECH-TANK18"/>
      <sheetName val="_01_07_10_RS_&amp;_SECURITY18"/>
      <sheetName val="01_07_10_CIVIL_WET18"/>
      <sheetName val="_01_07_10_CIVIL18"/>
      <sheetName val="_01_07_10_MECH-FAB18"/>
      <sheetName val="_01_07_10_MECH-TANK18"/>
      <sheetName val="_30_06_10_N_SHIFT_MECH-FAB18"/>
      <sheetName val="_30_06_10_N_SHIFT_MECH-TANK18"/>
      <sheetName val="scurve_calc_(2)18"/>
      <sheetName val="Meas_-Hotel_Part19"/>
      <sheetName val="BOQ_Direct_selling_cost18"/>
      <sheetName val="Direct_cost_shed_A-2_18"/>
      <sheetName val="Contract_Night_Staff18"/>
      <sheetName val="Contract_Day_Staff18"/>
      <sheetName val="Day_Shift18"/>
      <sheetName val="Night_Shift18"/>
      <sheetName val="Ave_wtd_rates18"/>
      <sheetName val="Material_18"/>
      <sheetName val="Labour_&amp;_Plant18"/>
      <sheetName val="22_12_201119"/>
      <sheetName val="BOQ_(2)19"/>
      <sheetName val="Cashflow_projection18"/>
      <sheetName val="PA-_Consutant_18"/>
      <sheetName val="Civil_Boq18"/>
      <sheetName val="Fee_Rate_Summary18"/>
      <sheetName val="Item-_Compact18"/>
      <sheetName val="final_abstract18"/>
      <sheetName val="TBAL9697__group_wise__sdpl18"/>
      <sheetName val="St_co_91_5lvl18"/>
      <sheetName val="Civil_Works18"/>
      <sheetName val="IO_List18"/>
      <sheetName val="Fill_this_out_first___18"/>
      <sheetName val="Meas__Hotel_Part18"/>
      <sheetName val="INPUT_SHEET18"/>
      <sheetName val="DI_Rate_Analysis19"/>
      <sheetName val="Economic_RisingMain__Ph-I19"/>
      <sheetName val="SP_Break_Up18"/>
      <sheetName val="Labour_productivity18"/>
      <sheetName val="_09_07_10_M顅ᎆ뤀ᨇ԰?缀?18"/>
      <sheetName val="Sales_&amp;_Prod18"/>
      <sheetName val="Cost_Index18"/>
      <sheetName val="cash_in_flow_Summary_JV_18"/>
      <sheetName val="water_prop_18"/>
      <sheetName val="GR_slab-reinft18"/>
      <sheetName val="Staff_Acco_18"/>
      <sheetName val="Rate_analysis-_BOQ_1_18"/>
      <sheetName val="MN_T_B_18"/>
      <sheetName val="Project_Details__18"/>
      <sheetName val="F20_Risk_Analysis18"/>
      <sheetName val="Change_Order_Log18"/>
      <sheetName val="2000_MOR18"/>
      <sheetName val="Driveway_Beams18"/>
      <sheetName val="Structure_Bills_Qty18"/>
      <sheetName val="Prelims_Breakup19"/>
      <sheetName val="INDIGINEOUS_ITEMS_18"/>
      <sheetName val="3cd_Annexure18"/>
      <sheetName val="Rate_Analysis18"/>
      <sheetName val="Fin__Assumpt__-_Sensitivities18"/>
      <sheetName val="Bill_118"/>
      <sheetName val="Bill_218"/>
      <sheetName val="Bill_318"/>
      <sheetName val="Bill_418"/>
      <sheetName val="Bill_518"/>
      <sheetName val="Bill_618"/>
      <sheetName val="Bill_718"/>
      <sheetName val="_09_07_10_M顅ᎆ뤀ᨇ԰18"/>
      <sheetName val="_09_07_10_M顅ᎆ뤀ᨇ԰_缀_18"/>
      <sheetName val="1_Civil-RA18"/>
      <sheetName val="Assumption_Inputs18"/>
      <sheetName val="Phase_118"/>
      <sheetName val="Pacakges_split18"/>
      <sheetName val="DEINKING(ANNEX_1)18"/>
      <sheetName val="AutoOpen_Stub_Data18"/>
      <sheetName val="Eqpmnt_Plng18"/>
      <sheetName val="Debits_as_on_12_04_0817"/>
      <sheetName val="Data_Sheet17"/>
      <sheetName val="T-P1,_FINISHES_WORKING_18"/>
      <sheetName val="Assumption_&amp;_Exclusion18"/>
      <sheetName val="External_Doors18"/>
      <sheetName val="STAFFSCHED_17"/>
      <sheetName val="LABOUR_RATE18"/>
      <sheetName val="Material_Rate18"/>
      <sheetName val="Switch_V1618"/>
      <sheetName val="India_F&amp;S_Template17"/>
      <sheetName val="_bus_bay17"/>
      <sheetName val="doq_417"/>
      <sheetName val="doq_217"/>
      <sheetName val="Grade_Slab_-118"/>
      <sheetName val="Grade_Slab_-218"/>
      <sheetName val="Grade_slab-318"/>
      <sheetName val="Grade_slab_-418"/>
      <sheetName val="Grade_slab_-518"/>
      <sheetName val="Grade_slab_-618"/>
      <sheetName val="Cat_A_Change_Control18"/>
      <sheetName val="Factor_Sheet18"/>
      <sheetName val="Theo_Cons-June'1017"/>
      <sheetName val="11B_17"/>
      <sheetName val="ACAD_Finishes17"/>
      <sheetName val="Site_Details17"/>
      <sheetName val="Site_Area_Statement17"/>
      <sheetName val="Summary_WG17"/>
      <sheetName val="BOQ_LT17"/>
      <sheetName val="14_07_10_CIVIL_W [17"/>
      <sheetName val="AFAS_17"/>
      <sheetName val="RDS_&amp;_WLD17"/>
      <sheetName val="PA_System17"/>
      <sheetName val="Server_&amp;_PAC_Room17"/>
      <sheetName val="HVAC_BOQ17"/>
      <sheetName val="Invoice_Tracker17"/>
      <sheetName val="Income_Statement17"/>
      <sheetName val="Load_Details(B2)17"/>
      <sheetName val="Works_-_Quote_Sheet17"/>
      <sheetName val="BLOCK-A_(MEA_SHEET)17"/>
      <sheetName val="Cost_Basis16"/>
      <sheetName val="Top_Sheet17"/>
      <sheetName val="Col_NUM17"/>
      <sheetName val="COLUMN_RC_17"/>
      <sheetName val="STILT_Floor_Slab_NUM17"/>
      <sheetName val="First_Floor_Slab_RC17"/>
      <sheetName val="FIRST_FLOOR_SLAB_WT_SUMMARY17"/>
      <sheetName val="Stilt_Floor_Beam_NUM17"/>
      <sheetName val="STILT_BEAM_NUM17"/>
      <sheetName val="STILT_BEAM_RC17"/>
      <sheetName val="Stilt_wall_Num17"/>
      <sheetName val="STILT_WALL_RC17"/>
      <sheetName val="Z-DETAILS_ABOVE_RAFT_UPTO_+0_18"/>
      <sheetName val="Z-DETAILS_ABOVE_RAFT_UPTO_+_(17"/>
      <sheetName val="TOTAL_CHECK17"/>
      <sheetName val="TYP___wall_Num17"/>
      <sheetName val="Z-DETAILS_TYP__+2_85_TO_+8_8517"/>
      <sheetName val="d-safe_specs16"/>
      <sheetName val="Deduction_of_assets16"/>
      <sheetName val="Blr_hire16"/>
      <sheetName val="PRECAST_lig(tconc_II16"/>
      <sheetName val="VF_Full_Recon16"/>
      <sheetName val="PITP3_COPY16"/>
      <sheetName val="Meas_16"/>
      <sheetName val="Expenses_Actual_Vs__Budgeted16"/>
      <sheetName val="Col_up_to_plinth16"/>
      <sheetName val="MASTER_RATE_ANALYSIS16"/>
      <sheetName val="RMG_-ABS16"/>
      <sheetName val="T_P_-ABS16"/>
      <sheetName val="T_P_-MB16"/>
      <sheetName val="E_P_R-ABS16"/>
      <sheetName val="E__R-MB16"/>
      <sheetName val="Bldg_6-ABS16"/>
      <sheetName val="Bldg_6-MB16"/>
      <sheetName val="Kz_Grid_Press_foundation_ABS16"/>
      <sheetName val="Kz_Grid_Press_foundation_meas16"/>
      <sheetName val="600-1200T__ABS16"/>
      <sheetName val="600-1200T_Meas16"/>
      <sheetName val="BSR-II_ABS16"/>
      <sheetName val="BSR-II_meas16"/>
      <sheetName val="Misc_ABS16"/>
      <sheetName val="Misc_MB16"/>
      <sheetName val="This_Bill16"/>
      <sheetName val="Upto_Previous16"/>
      <sheetName val="Up_to_date16"/>
      <sheetName val="Grand_Abstract16"/>
      <sheetName val="Blank_MB16"/>
      <sheetName val="cement_summary16"/>
      <sheetName val="Reinforcement_Steel16"/>
      <sheetName val="P-I_CEMENT_RECONCILIATION_16"/>
      <sheetName val="Ra-38_area_wise_summary16"/>
      <sheetName val="P-II_Cement_Reconciliation16"/>
      <sheetName val="Ra-16_P-II16"/>
      <sheetName val="RA_16-_GH16"/>
      <sheetName val="Quote_Sheet16"/>
      <sheetName val="RCC,Ret__Wall16"/>
      <sheetName val="Name_List16"/>
      <sheetName val="Intro_16"/>
      <sheetName val="Gate_216"/>
      <sheetName val="Project_Ignite16"/>
      <sheetName val="E_&amp;_R16"/>
      <sheetName val="Customize_Your_Invoice16"/>
      <sheetName val="Misc__Data16"/>
      <sheetName val="beam-reinft-machine_rm16"/>
      <sheetName val="Cash_Flow_Input_Data_ISC16"/>
      <sheetName val="Fin__Assumpt__-_SensitivitieH16"/>
      <sheetName val="공사비_내역_(가)3"/>
      <sheetName val="Raw_Data3"/>
      <sheetName val="KSt_-_Analysis_3"/>
      <sheetName val="Section_Catalogue3"/>
      <sheetName val="__¢&amp;ú5#4"/>
      <sheetName val="__¢&amp;???ú5#???????4"/>
      <sheetName val="PRECAST_lightconc-II22"/>
      <sheetName val="Cleaning_&amp;_Grubbing22"/>
      <sheetName val="PRECAST_lightconc_II22"/>
      <sheetName val="College_Details22"/>
      <sheetName val="Personal_22"/>
      <sheetName val="jidal_dam22"/>
      <sheetName val="fran_temp22"/>
      <sheetName val="kona_swit22"/>
      <sheetName val="template_(8)22"/>
      <sheetName val="template_(9)22"/>
      <sheetName val="OVER_HEADS22"/>
      <sheetName val="Cover_Sheet22"/>
      <sheetName val="BOQ_REV_A22"/>
      <sheetName val="PTB_(IO)22"/>
      <sheetName val="BMS_22"/>
      <sheetName val="SPT_vs_PHI22"/>
      <sheetName val="TBAL9697_-group_wise__sdpl22"/>
      <sheetName val="Quantity_Schedule21"/>
      <sheetName val="Revenue__Schedule_21"/>
      <sheetName val="Balance_works_-_Direct_Cost21"/>
      <sheetName val="Balance_works_-_Indirect_Cost21"/>
      <sheetName val="Fund_Plan21"/>
      <sheetName val="Bill_of_Resources21"/>
      <sheetName val="SITE_OVERHEADS20"/>
      <sheetName val="labour_coeff20"/>
      <sheetName val="Expenditure_plan20"/>
      <sheetName val="ORDER_BOOKING20"/>
      <sheetName val="Site_Dev_BOQ20"/>
      <sheetName val="beam-reinft-IIInd_floor20"/>
      <sheetName val="M-Book_for_Conc20"/>
      <sheetName val="M-Book_for_FW20"/>
      <sheetName val="Costing_Upto_Mar'11_(2)20"/>
      <sheetName val="Tender_Summary20"/>
      <sheetName val="TAX_BILLS20"/>
      <sheetName val="CASH_BILLS20"/>
      <sheetName val="LABOUR_BILLS20"/>
      <sheetName val="puch_order20"/>
      <sheetName val="Sheet1_(2)20"/>
      <sheetName val="Boq_Block_A20"/>
      <sheetName val="_24_07_10_RS_&amp;_SECURITY20"/>
      <sheetName val="24_07_10_CIVIL_WET20"/>
      <sheetName val="_24_07_10_CIVIL20"/>
      <sheetName val="_24_07_10_MECH-FAB20"/>
      <sheetName val="_24_07_10_MECH-TANK20"/>
      <sheetName val="_23_07_10_N_SHIFT_MECH-FAB20"/>
      <sheetName val="_23_07_10_N_SHIFT_MECH-TANK20"/>
      <sheetName val="_23_07_10_RS_&amp;_SECURITY20"/>
      <sheetName val="23_07_10_CIVIL_WET20"/>
      <sheetName val="_23_07_10_CIVIL20"/>
      <sheetName val="_23_07_10_MECH-FAB20"/>
      <sheetName val="_23_07_10_MECH-TANK20"/>
      <sheetName val="_22_07_10_N_SHIFT_MECH-FAB20"/>
      <sheetName val="_22_07_10_N_SHIFT_MECH-TANK20"/>
      <sheetName val="_22_07_10_RS_&amp;_SECURITY20"/>
      <sheetName val="22_07_10_CIVIL_WET20"/>
      <sheetName val="_22_07_10_CIVIL20"/>
      <sheetName val="_22_07_10_MECH-FAB20"/>
      <sheetName val="_22_07_10_MECH-TANK20"/>
      <sheetName val="_21_07_10_N_SHIFT_MECH-FAB20"/>
      <sheetName val="_21_07_10_N_SHIFT_MECH-TANK20"/>
      <sheetName val="_21_07_10_RS_&amp;_SECURITY20"/>
      <sheetName val="21_07_10_CIVIL_WET20"/>
      <sheetName val="_21_07_10_CIVIL20"/>
      <sheetName val="_21_07_10_MECH-FAB20"/>
      <sheetName val="_21_07_10_MECH-TANK20"/>
      <sheetName val="_20_07_10_N_SHIFT_MECH-FAB20"/>
      <sheetName val="_20_07_10_N_SHIFT_MECH-TANK20"/>
      <sheetName val="_20_07_10_RS_&amp;_SECURITY20"/>
      <sheetName val="20_07_10_CIVIL_WET20"/>
      <sheetName val="_20_07_10_CIVIL20"/>
      <sheetName val="_20_07_10_MECH-FAB20"/>
      <sheetName val="_20_07_10_MECH-TANK20"/>
      <sheetName val="_19_07_10_N_SHIFT_MECH-FAB20"/>
      <sheetName val="_19_07_10_N_SHIFT_MECH-TANK20"/>
      <sheetName val="_19_07_10_RS_&amp;_SECURITY20"/>
      <sheetName val="19_07_10_CIVIL_WET20"/>
      <sheetName val="_19_07_10_CIVIL20"/>
      <sheetName val="_19_07_10_MECH-FAB20"/>
      <sheetName val="_19_07_10_MECH-TANK20"/>
      <sheetName val="_18_07_10_N_SHIFT_MECH-FAB20"/>
      <sheetName val="_18_07_10_N_SHIFT_MECH-TANK20"/>
      <sheetName val="_18_07_10_RS_&amp;_SECURITY20"/>
      <sheetName val="18_07_10_CIVIL_WET20"/>
      <sheetName val="_18_07_10_CIVIL20"/>
      <sheetName val="_18_07_10_MECH-FAB20"/>
      <sheetName val="_18_07_10_MECH-TANK20"/>
      <sheetName val="_17_07_10_N_SHIFT_MECH-FAB20"/>
      <sheetName val="_17_07_10_N_SHIFT_MECH-TANK20"/>
      <sheetName val="_17_07_10_RS_&amp;_SECURITY20"/>
      <sheetName val="17_07_10_CIVIL_WET20"/>
      <sheetName val="_17_07_10_CIVIL20"/>
      <sheetName val="_17_07_10_MECH-FAB20"/>
      <sheetName val="_17_07_10_MECH-TANK20"/>
      <sheetName val="_16_07_10_N_SHIFT_MECH-FAB19"/>
      <sheetName val="_16_07_10_N_SHIFT_MECH-TANK19"/>
      <sheetName val="_16_07_10_RS_&amp;_SECURITY19"/>
      <sheetName val="16_07_10_CIVIL_WET19"/>
      <sheetName val="_16_07_10_CIVIL19"/>
      <sheetName val="_16_07_10_MECH-FAB19"/>
      <sheetName val="_16_07_10_MECH-TANK19"/>
      <sheetName val="_15_07_10_N_SHIFT_MECH-FAB19"/>
      <sheetName val="_15_07_10_N_SHIFT_MECH-TANK19"/>
      <sheetName val="_15_07_10_RS_&amp;_SECURITY19"/>
      <sheetName val="15_07_10_CIVIL_WET19"/>
      <sheetName val="_15_07_10_CIVIL19"/>
      <sheetName val="_15_07_10_MECH-FAB19"/>
      <sheetName val="_15_07_10_MECH-TANK19"/>
      <sheetName val="_14_07_10_N_SHIFT_MECH-FAB19"/>
      <sheetName val="_14_07_10_N_SHIFT_MECH-TANK19"/>
      <sheetName val="_14_07_10_RS_&amp;_SECURITY19"/>
      <sheetName val="14_07_10_CIVIL_WET19"/>
      <sheetName val="_14_07_10_CIVIL19"/>
      <sheetName val="_14_07_10_MECH-FAB19"/>
      <sheetName val="_14_07_10_MECH-TANK19"/>
      <sheetName val="_13_07_10_N_SHIFT_MECH-FAB19"/>
      <sheetName val="_13_07_10_N_SHIFT_MECH-TANK19"/>
      <sheetName val="_13_07_10_RS_&amp;_SECURITY19"/>
      <sheetName val="13_07_10_CIVIL_WET19"/>
      <sheetName val="_13_07_10_CIVIL19"/>
      <sheetName val="_13_07_10_MECH-FAB19"/>
      <sheetName val="_13_07_10_MECH-TANK19"/>
      <sheetName val="_12_07_10_N_SHIFT_MECH-FAB19"/>
      <sheetName val="_12_07_10_N_SHIFT_MECH-TANK19"/>
      <sheetName val="_12_07_10_RS_&amp;_SECURITY19"/>
      <sheetName val="12_07_10_CIVIL_WET19"/>
      <sheetName val="_12_07_10_CIVIL19"/>
      <sheetName val="_12_07_10_MECH-FAB19"/>
      <sheetName val="_12_07_10_MECH-TANK19"/>
      <sheetName val="_11_07_10_N_SHIFT_MECH-FAB19"/>
      <sheetName val="_11_07_10_N_SHIFT_MECH-TANK19"/>
      <sheetName val="_11_07_10_RS_&amp;_SECURITY19"/>
      <sheetName val="11_07_10_CIVIL_WET19"/>
      <sheetName val="_11_07_10_CIVIL19"/>
      <sheetName val="_11_07_10_MECH-FAB19"/>
      <sheetName val="_11_07_10_MECH-TANK19"/>
      <sheetName val="_10_07_10_N_SHIFT_MECH-FAB19"/>
      <sheetName val="_10_07_10_N_SHIFT_MECH-TANK19"/>
      <sheetName val="_10_07_10_RS_&amp;_SECURITY19"/>
      <sheetName val="10_07_10_CIVIL_WET19"/>
      <sheetName val="_10_07_10_CIVIL19"/>
      <sheetName val="_10_07_10_MECH-FAB19"/>
      <sheetName val="_10_07_10_MECH-TANK19"/>
      <sheetName val="_09_07_10_N_SHIFT_MECH-FAB19"/>
      <sheetName val="_09_07_10_N_SHIFT_MECH-TANK19"/>
      <sheetName val="_09_07_10_RS_&amp;_SECURITY19"/>
      <sheetName val="09_07_10_CIVIL_WET19"/>
      <sheetName val="_09_07_10_CIVIL19"/>
      <sheetName val="_09_07_10_MECH-FAB19"/>
      <sheetName val="_09_07_10_MECH-TANK19"/>
      <sheetName val="_08_07_10_N_SHIFT_MECH-FAB19"/>
      <sheetName val="_08_07_10_N_SHIFT_MECH-TANK19"/>
      <sheetName val="_08_07_10_RS_&amp;_SECURITY19"/>
      <sheetName val="08_07_10_CIVIL_WET19"/>
      <sheetName val="_08_07_10_CIVIL19"/>
      <sheetName val="_08_07_10_MECH-FAB19"/>
      <sheetName val="_08_07_10_MECH-TANK19"/>
      <sheetName val="_07_07_10_N_SHIFT_MECH-FAB19"/>
      <sheetName val="_07_07_10_N_SHIFT_MECH-TANK19"/>
      <sheetName val="_07_07_10_RS_&amp;_SECURITY19"/>
      <sheetName val="07_07_10_CIVIL_WET19"/>
      <sheetName val="_07_07_10_CIVIL19"/>
      <sheetName val="_07_07_10_MECH-FAB19"/>
      <sheetName val="_07_07_10_MECH-TANK19"/>
      <sheetName val="_06_07_10_N_SHIFT_MECH-FAB19"/>
      <sheetName val="_06_07_10_N_SHIFT_MECH-TANK19"/>
      <sheetName val="_06_07_10_RS_&amp;_SECURITY19"/>
      <sheetName val="06_07_10_CIVIL_WET19"/>
      <sheetName val="_06_07_10_CIVIL19"/>
      <sheetName val="_06_07_10_MECH-FAB19"/>
      <sheetName val="_06_07_10_MECH-TANK19"/>
      <sheetName val="_05_07_10_N_SHIFT_MECH-FAB19"/>
      <sheetName val="_05_07_10_N_SHIFT_MECH-TANK19"/>
      <sheetName val="_05_07_10_RS_&amp;_SECURITY19"/>
      <sheetName val="05_07_10_CIVIL_WET19"/>
      <sheetName val="_05_07_10_CIVIL19"/>
      <sheetName val="_05_07_10_MECH-FAB19"/>
      <sheetName val="_05_07_10_MECH-TANK19"/>
      <sheetName val="_04_07_10_N_SHIFT_MECH-FAB19"/>
      <sheetName val="_04_07_10_N_SHIFT_MECH-TANK19"/>
      <sheetName val="_04_07_10_RS_&amp;_SECURITY19"/>
      <sheetName val="04_07_10_CIVIL_WET19"/>
      <sheetName val="_04_07_10_CIVIL19"/>
      <sheetName val="_04_07_10_MECH-FAB19"/>
      <sheetName val="_04_07_10_MECH-TANK19"/>
      <sheetName val="_03_07_10_N_SHIFT_MECH-FAB19"/>
      <sheetName val="_03_07_10_N_SHIFT_MECH-TANK19"/>
      <sheetName val="_03_07_10_RS_&amp;_SECURITY_19"/>
      <sheetName val="03_07_10_CIVIL_WET_19"/>
      <sheetName val="_03_07_10_CIVIL_19"/>
      <sheetName val="_03_07_10_MECH-FAB_19"/>
      <sheetName val="_03_07_10_MECH-TANK_19"/>
      <sheetName val="_02_07_10_N_SHIFT_MECH-FAB_19"/>
      <sheetName val="_02_07_10_N_SHIFT_MECH-TANK_19"/>
      <sheetName val="_02_07_10_RS_&amp;_SECURITY19"/>
      <sheetName val="02_07_10_CIVIL_WET19"/>
      <sheetName val="_02_07_10_CIVIL19"/>
      <sheetName val="_02_07_10_MECH-FAB19"/>
      <sheetName val="_02_07_10_MECH-TANK19"/>
      <sheetName val="_01_07_10_N_SHIFT_MECH-FAB19"/>
      <sheetName val="_01_07_10_N_SHIFT_MECH-TANK19"/>
      <sheetName val="_01_07_10_RS_&amp;_SECURITY19"/>
      <sheetName val="01_07_10_CIVIL_WET19"/>
      <sheetName val="_01_07_10_CIVIL19"/>
      <sheetName val="_01_07_10_MECH-FAB19"/>
      <sheetName val="_01_07_10_MECH-TANK19"/>
      <sheetName val="_30_06_10_N_SHIFT_MECH-FAB19"/>
      <sheetName val="_30_06_10_N_SHIFT_MECH-TANK19"/>
      <sheetName val="scurve_calc_(2)19"/>
      <sheetName val="Meas_-Hotel_Part20"/>
      <sheetName val="BOQ_Direct_selling_cost19"/>
      <sheetName val="Direct_cost_shed_A-2_19"/>
      <sheetName val="Contract_Night_Staff19"/>
      <sheetName val="Contract_Day_Staff19"/>
      <sheetName val="Day_Shift19"/>
      <sheetName val="Night_Shift19"/>
      <sheetName val="Ave_wtd_rates19"/>
      <sheetName val="Material_19"/>
      <sheetName val="Labour_&amp;_Plant19"/>
      <sheetName val="22_12_201120"/>
      <sheetName val="BOQ_(2)20"/>
      <sheetName val="Cashflow_projection19"/>
      <sheetName val="PA-_Consutant_19"/>
      <sheetName val="Civil_Boq19"/>
      <sheetName val="Fee_Rate_Summary19"/>
      <sheetName val="Item-_Compact19"/>
      <sheetName val="final_abstract19"/>
      <sheetName val="TBAL9697__group_wise__sdpl19"/>
      <sheetName val="St_co_91_5lvl19"/>
      <sheetName val="Civil_Works19"/>
      <sheetName val="IO_List19"/>
      <sheetName val="Fill_this_out_first___19"/>
      <sheetName val="Meas__Hotel_Part19"/>
      <sheetName val="INPUT_SHEET19"/>
      <sheetName val="DI_Rate_Analysis20"/>
      <sheetName val="Economic_RisingMain__Ph-I20"/>
      <sheetName val="SP_Break_Up19"/>
      <sheetName val="Labour_productivity19"/>
      <sheetName val="_09_07_10_M顅ᎆ뤀ᨇ԰?缀?19"/>
      <sheetName val="Sales_&amp;_Prod19"/>
      <sheetName val="Cost_Index19"/>
      <sheetName val="cash_in_flow_Summary_JV_19"/>
      <sheetName val="water_prop_19"/>
      <sheetName val="GR_slab-reinft19"/>
      <sheetName val="Staff_Acco_19"/>
      <sheetName val="Rate_analysis-_BOQ_1_19"/>
      <sheetName val="MN_T_B_19"/>
      <sheetName val="Project_Details__19"/>
      <sheetName val="F20_Risk_Analysis19"/>
      <sheetName val="Change_Order_Log19"/>
      <sheetName val="2000_MOR19"/>
      <sheetName val="Driveway_Beams19"/>
      <sheetName val="Structure_Bills_Qty19"/>
      <sheetName val="Prelims_Breakup20"/>
      <sheetName val="INDIGINEOUS_ITEMS_19"/>
      <sheetName val="3cd_Annexure19"/>
      <sheetName val="Rate_Analysis19"/>
      <sheetName val="Fin__Assumpt__-_Sensitivities19"/>
      <sheetName val="Bill_119"/>
      <sheetName val="Bill_219"/>
      <sheetName val="Bill_319"/>
      <sheetName val="Bill_419"/>
      <sheetName val="Bill_519"/>
      <sheetName val="Bill_619"/>
      <sheetName val="Bill_719"/>
      <sheetName val="_09_07_10_M顅ᎆ뤀ᨇ԰19"/>
      <sheetName val="_09_07_10_M顅ᎆ뤀ᨇ԰_缀_19"/>
      <sheetName val="1_Civil-RA19"/>
      <sheetName val="Assumption_Inputs19"/>
      <sheetName val="Phase_119"/>
      <sheetName val="Pacakges_split19"/>
      <sheetName val="DEINKING(ANNEX_1)19"/>
      <sheetName val="AutoOpen_Stub_Data19"/>
      <sheetName val="Eqpmnt_Plng19"/>
      <sheetName val="Debits_as_on_12_04_0818"/>
      <sheetName val="Data_Sheet18"/>
      <sheetName val="T-P1,_FINISHES_WORKING_19"/>
      <sheetName val="Assumption_&amp;_Exclusion19"/>
      <sheetName val="External_Doors19"/>
      <sheetName val="STAFFSCHED_18"/>
      <sheetName val="LABOUR_RATE19"/>
      <sheetName val="Material_Rate19"/>
      <sheetName val="Switch_V1619"/>
      <sheetName val="India_F&amp;S_Template18"/>
      <sheetName val="_bus_bay18"/>
      <sheetName val="doq_418"/>
      <sheetName val="doq_218"/>
      <sheetName val="Grade_Slab_-119"/>
      <sheetName val="Grade_Slab_-219"/>
      <sheetName val="Grade_slab-319"/>
      <sheetName val="Grade_slab_-419"/>
      <sheetName val="Grade_slab_-519"/>
      <sheetName val="Grade_slab_-619"/>
      <sheetName val="Cat_A_Change_Control19"/>
      <sheetName val="Factor_Sheet19"/>
      <sheetName val="Theo_Cons-June'1018"/>
      <sheetName val="11B_18"/>
      <sheetName val="ACAD_Finishes18"/>
      <sheetName val="Site_Details18"/>
      <sheetName val="Site_Area_Statement18"/>
      <sheetName val="Summary_WG18"/>
      <sheetName val="BOQ_LT18"/>
      <sheetName val="14_07_10_CIVIL_W [18"/>
      <sheetName val="AFAS_18"/>
      <sheetName val="RDS_&amp;_WLD18"/>
      <sheetName val="PA_System18"/>
      <sheetName val="Server_&amp;_PAC_Room18"/>
      <sheetName val="HVAC_BOQ18"/>
      <sheetName val="Invoice_Tracker18"/>
      <sheetName val="Income_Statement18"/>
      <sheetName val="Load_Details(B2)18"/>
      <sheetName val="Works_-_Quote_Sheet18"/>
      <sheetName val="BLOCK-A_(MEA_SHEET)18"/>
      <sheetName val="Cost_Basis17"/>
      <sheetName val="Top_Sheet18"/>
      <sheetName val="Col_NUM18"/>
      <sheetName val="COLUMN_RC_18"/>
      <sheetName val="STILT_Floor_Slab_NUM18"/>
      <sheetName val="First_Floor_Slab_RC18"/>
      <sheetName val="FIRST_FLOOR_SLAB_WT_SUMMARY18"/>
      <sheetName val="Stilt_Floor_Beam_NUM18"/>
      <sheetName val="STILT_BEAM_NUM18"/>
      <sheetName val="STILT_BEAM_RC18"/>
      <sheetName val="Stilt_wall_Num18"/>
      <sheetName val="STILT_WALL_RC18"/>
      <sheetName val="Z-DETAILS_ABOVE_RAFT_UPTO_+0_19"/>
      <sheetName val="Z-DETAILS_ABOVE_RAFT_UPTO_+_(18"/>
      <sheetName val="TOTAL_CHECK18"/>
      <sheetName val="TYP___wall_Num18"/>
      <sheetName val="Z-DETAILS_TYP__+2_85_TO_+8_8518"/>
      <sheetName val="d-safe_specs17"/>
      <sheetName val="Deduction_of_assets17"/>
      <sheetName val="Blr_hire17"/>
      <sheetName val="PRECAST_lig(tconc_II17"/>
      <sheetName val="VF_Full_Recon17"/>
      <sheetName val="PITP3_COPY17"/>
      <sheetName val="Meas_17"/>
      <sheetName val="Expenses_Actual_Vs__Budgeted17"/>
      <sheetName val="Col_up_to_plinth17"/>
      <sheetName val="MASTER_RATE_ANALYSIS17"/>
      <sheetName val="RMG_-ABS17"/>
      <sheetName val="T_P_-ABS17"/>
      <sheetName val="T_P_-MB17"/>
      <sheetName val="E_P_R-ABS17"/>
      <sheetName val="E__R-MB17"/>
      <sheetName val="Bldg_6-ABS17"/>
      <sheetName val="Bldg_6-MB17"/>
      <sheetName val="Kz_Grid_Press_foundation_ABS17"/>
      <sheetName val="Kz_Grid_Press_foundation_meas17"/>
      <sheetName val="600-1200T__ABS17"/>
      <sheetName val="600-1200T_Meas17"/>
      <sheetName val="BSR-II_ABS17"/>
      <sheetName val="BSR-II_meas17"/>
      <sheetName val="Misc_ABS17"/>
      <sheetName val="Misc_MB17"/>
      <sheetName val="This_Bill17"/>
      <sheetName val="Upto_Previous17"/>
      <sheetName val="Up_to_date17"/>
      <sheetName val="Grand_Abstract17"/>
      <sheetName val="Blank_MB17"/>
      <sheetName val="cement_summary17"/>
      <sheetName val="Reinforcement_Steel17"/>
      <sheetName val="P-I_CEMENT_RECONCILIATION_17"/>
      <sheetName val="Ra-38_area_wise_summary17"/>
      <sheetName val="P-II_Cement_Reconciliation17"/>
      <sheetName val="Ra-16_P-II17"/>
      <sheetName val="RA_16-_GH17"/>
      <sheetName val="Quote_Sheet17"/>
      <sheetName val="RCC,Ret__Wall17"/>
      <sheetName val="Name_List17"/>
      <sheetName val="Intro_17"/>
      <sheetName val="Gate_217"/>
      <sheetName val="Project_Ignite17"/>
      <sheetName val="E_&amp;_R17"/>
      <sheetName val="Customize_Your_Invoice17"/>
      <sheetName val="Misc__Data17"/>
      <sheetName val="beam-reinft-machine_rm17"/>
      <sheetName val="Cash_Flow_Input_Data_ISC17"/>
      <sheetName val="Fin__Assumpt__-_SensitivitieH17"/>
      <sheetName val="공사비_내역_(가)"/>
      <sheetName val="Raw_Data"/>
      <sheetName val="KSt_-_Analysis_"/>
      <sheetName val="Section_Catalogue"/>
      <sheetName val="__¢&amp;ú5#1"/>
      <sheetName val="__¢&amp;???ú5#???????1"/>
      <sheetName val="PRECAST_lightconc-II23"/>
      <sheetName val="Cleaning_&amp;_Grubbing23"/>
      <sheetName val="PRECAST_lightconc_II23"/>
      <sheetName val="College_Details23"/>
      <sheetName val="Personal_23"/>
      <sheetName val="jidal_dam23"/>
      <sheetName val="fran_temp23"/>
      <sheetName val="kona_swit23"/>
      <sheetName val="template_(8)23"/>
      <sheetName val="template_(9)23"/>
      <sheetName val="OVER_HEADS23"/>
      <sheetName val="Cover_Sheet23"/>
      <sheetName val="BOQ_REV_A23"/>
      <sheetName val="PTB_(IO)23"/>
      <sheetName val="BMS_23"/>
      <sheetName val="SPT_vs_PHI23"/>
      <sheetName val="TBAL9697_-group_wise__sdpl23"/>
      <sheetName val="Quantity_Schedule22"/>
      <sheetName val="Revenue__Schedule_22"/>
      <sheetName val="Balance_works_-_Direct_Cost22"/>
      <sheetName val="Balance_works_-_Indirect_Cost22"/>
      <sheetName val="Fund_Plan22"/>
      <sheetName val="Bill_of_Resources22"/>
      <sheetName val="SITE_OVERHEADS21"/>
      <sheetName val="labour_coeff21"/>
      <sheetName val="Expenditure_plan21"/>
      <sheetName val="ORDER_BOOKING21"/>
      <sheetName val="Site_Dev_BOQ21"/>
      <sheetName val="beam-reinft-IIInd_floor21"/>
      <sheetName val="M-Book_for_Conc21"/>
      <sheetName val="M-Book_for_FW21"/>
      <sheetName val="Costing_Upto_Mar'11_(2)21"/>
      <sheetName val="Tender_Summary21"/>
      <sheetName val="TAX_BILLS21"/>
      <sheetName val="CASH_BILLS21"/>
      <sheetName val="LABOUR_BILLS21"/>
      <sheetName val="puch_order21"/>
      <sheetName val="Sheet1_(2)21"/>
      <sheetName val="Boq_Block_A21"/>
      <sheetName val="_24_07_10_RS_&amp;_SECURITY21"/>
      <sheetName val="24_07_10_CIVIL_WET21"/>
      <sheetName val="_24_07_10_CIVIL21"/>
      <sheetName val="_24_07_10_MECH-FAB21"/>
      <sheetName val="_24_07_10_MECH-TANK21"/>
      <sheetName val="_23_07_10_N_SHIFT_MECH-FAB21"/>
      <sheetName val="_23_07_10_N_SHIFT_MECH-TANK21"/>
      <sheetName val="_23_07_10_RS_&amp;_SECURITY21"/>
      <sheetName val="23_07_10_CIVIL_WET21"/>
      <sheetName val="_23_07_10_CIVIL21"/>
      <sheetName val="_23_07_10_MECH-FAB21"/>
      <sheetName val="_23_07_10_MECH-TANK21"/>
      <sheetName val="_22_07_10_N_SHIFT_MECH-FAB21"/>
      <sheetName val="_22_07_10_N_SHIFT_MECH-TANK21"/>
      <sheetName val="_22_07_10_RS_&amp;_SECURITY21"/>
      <sheetName val="22_07_10_CIVIL_WET21"/>
      <sheetName val="_22_07_10_CIVIL21"/>
      <sheetName val="_22_07_10_MECH-FAB21"/>
      <sheetName val="_22_07_10_MECH-TANK21"/>
      <sheetName val="_21_07_10_N_SHIFT_MECH-FAB21"/>
      <sheetName val="_21_07_10_N_SHIFT_MECH-TANK21"/>
      <sheetName val="_21_07_10_RS_&amp;_SECURITY21"/>
      <sheetName val="21_07_10_CIVIL_WET21"/>
      <sheetName val="_21_07_10_CIVIL21"/>
      <sheetName val="_21_07_10_MECH-FAB21"/>
      <sheetName val="_21_07_10_MECH-TANK21"/>
      <sheetName val="_20_07_10_N_SHIFT_MECH-FAB21"/>
      <sheetName val="_20_07_10_N_SHIFT_MECH-TANK21"/>
      <sheetName val="_20_07_10_RS_&amp;_SECURITY21"/>
      <sheetName val="20_07_10_CIVIL_WET21"/>
      <sheetName val="_20_07_10_CIVIL21"/>
      <sheetName val="_20_07_10_MECH-FAB21"/>
      <sheetName val="_20_07_10_MECH-TANK21"/>
      <sheetName val="_19_07_10_N_SHIFT_MECH-FAB21"/>
      <sheetName val="_19_07_10_N_SHIFT_MECH-TANK21"/>
      <sheetName val="_19_07_10_RS_&amp;_SECURITY21"/>
      <sheetName val="19_07_10_CIVIL_WET21"/>
      <sheetName val="_19_07_10_CIVIL21"/>
      <sheetName val="_19_07_10_MECH-FAB21"/>
      <sheetName val="_19_07_10_MECH-TANK21"/>
      <sheetName val="_18_07_10_N_SHIFT_MECH-FAB21"/>
      <sheetName val="_18_07_10_N_SHIFT_MECH-TANK21"/>
      <sheetName val="_18_07_10_RS_&amp;_SECURITY21"/>
      <sheetName val="18_07_10_CIVIL_WET21"/>
      <sheetName val="_18_07_10_CIVIL21"/>
      <sheetName val="_18_07_10_MECH-FAB21"/>
      <sheetName val="_18_07_10_MECH-TANK21"/>
      <sheetName val="_17_07_10_N_SHIFT_MECH-FAB21"/>
      <sheetName val="_17_07_10_N_SHIFT_MECH-TANK21"/>
      <sheetName val="_17_07_10_RS_&amp;_SECURITY21"/>
      <sheetName val="17_07_10_CIVIL_WET21"/>
      <sheetName val="_17_07_10_CIVIL21"/>
      <sheetName val="_17_07_10_MECH-FAB21"/>
      <sheetName val="_17_07_10_MECH-TANK21"/>
      <sheetName val="_16_07_10_N_SHIFT_MECH-FAB20"/>
      <sheetName val="_16_07_10_N_SHIFT_MECH-TANK20"/>
      <sheetName val="_16_07_10_RS_&amp;_SECURITY20"/>
      <sheetName val="16_07_10_CIVIL_WET20"/>
      <sheetName val="_16_07_10_CIVIL20"/>
      <sheetName val="_16_07_10_MECH-FAB20"/>
      <sheetName val="_16_07_10_MECH-TANK20"/>
      <sheetName val="_15_07_10_N_SHIFT_MECH-FAB20"/>
      <sheetName val="_15_07_10_N_SHIFT_MECH-TANK20"/>
      <sheetName val="_15_07_10_RS_&amp;_SECURITY20"/>
      <sheetName val="15_07_10_CIVIL_WET20"/>
      <sheetName val="_15_07_10_CIVIL20"/>
      <sheetName val="_15_07_10_MECH-FAB20"/>
      <sheetName val="_15_07_10_MECH-TANK20"/>
      <sheetName val="_14_07_10_N_SHIFT_MECH-FAB20"/>
      <sheetName val="_14_07_10_N_SHIFT_MECH-TANK20"/>
      <sheetName val="_14_07_10_RS_&amp;_SECURITY20"/>
      <sheetName val="14_07_10_CIVIL_WET20"/>
      <sheetName val="_14_07_10_CIVIL20"/>
      <sheetName val="_14_07_10_MECH-FAB20"/>
      <sheetName val="_14_07_10_MECH-TANK20"/>
      <sheetName val="_13_07_10_N_SHIFT_MECH-FAB20"/>
      <sheetName val="_13_07_10_N_SHIFT_MECH-TANK20"/>
      <sheetName val="_13_07_10_RS_&amp;_SECURITY20"/>
      <sheetName val="13_07_10_CIVIL_WET20"/>
      <sheetName val="_13_07_10_CIVIL20"/>
      <sheetName val="_13_07_10_MECH-FAB20"/>
      <sheetName val="_13_07_10_MECH-TANK20"/>
      <sheetName val="_12_07_10_N_SHIFT_MECH-FAB20"/>
      <sheetName val="_12_07_10_N_SHIFT_MECH-TANK20"/>
      <sheetName val="_12_07_10_RS_&amp;_SECURITY20"/>
      <sheetName val="12_07_10_CIVIL_WET20"/>
      <sheetName val="_12_07_10_CIVIL20"/>
      <sheetName val="_12_07_10_MECH-FAB20"/>
      <sheetName val="_12_07_10_MECH-TANK20"/>
      <sheetName val="_11_07_10_N_SHIFT_MECH-FAB20"/>
      <sheetName val="_11_07_10_N_SHIFT_MECH-TANK20"/>
      <sheetName val="_11_07_10_RS_&amp;_SECURITY20"/>
      <sheetName val="11_07_10_CIVIL_WET20"/>
      <sheetName val="_11_07_10_CIVIL20"/>
      <sheetName val="_11_07_10_MECH-FAB20"/>
      <sheetName val="_11_07_10_MECH-TANK20"/>
      <sheetName val="_10_07_10_N_SHIFT_MECH-FAB20"/>
      <sheetName val="_10_07_10_N_SHIFT_MECH-TANK20"/>
      <sheetName val="_10_07_10_RS_&amp;_SECURITY20"/>
      <sheetName val="10_07_10_CIVIL_WET20"/>
      <sheetName val="_10_07_10_CIVIL20"/>
      <sheetName val="_10_07_10_MECH-FAB20"/>
      <sheetName val="_10_07_10_MECH-TANK20"/>
      <sheetName val="_09_07_10_N_SHIFT_MECH-FAB20"/>
      <sheetName val="_09_07_10_N_SHIFT_MECH-TANK20"/>
      <sheetName val="_09_07_10_RS_&amp;_SECURITY20"/>
      <sheetName val="09_07_10_CIVIL_WET20"/>
      <sheetName val="_09_07_10_CIVIL20"/>
      <sheetName val="_09_07_10_MECH-FAB20"/>
      <sheetName val="_09_07_10_MECH-TANK20"/>
      <sheetName val="_08_07_10_N_SHIFT_MECH-FAB20"/>
      <sheetName val="_08_07_10_N_SHIFT_MECH-TANK20"/>
      <sheetName val="_08_07_10_RS_&amp;_SECURITY20"/>
      <sheetName val="08_07_10_CIVIL_WET20"/>
      <sheetName val="_08_07_10_CIVIL20"/>
      <sheetName val="_08_07_10_MECH-FAB20"/>
      <sheetName val="_08_07_10_MECH-TANK20"/>
      <sheetName val="_07_07_10_N_SHIFT_MECH-FAB20"/>
      <sheetName val="_07_07_10_N_SHIFT_MECH-TANK20"/>
      <sheetName val="_07_07_10_RS_&amp;_SECURITY20"/>
      <sheetName val="07_07_10_CIVIL_WET20"/>
      <sheetName val="_07_07_10_CIVIL20"/>
      <sheetName val="_07_07_10_MECH-FAB20"/>
      <sheetName val="_07_07_10_MECH-TANK20"/>
      <sheetName val="_06_07_10_N_SHIFT_MECH-FAB20"/>
      <sheetName val="_06_07_10_N_SHIFT_MECH-TANK20"/>
      <sheetName val="_06_07_10_RS_&amp;_SECURITY20"/>
      <sheetName val="06_07_10_CIVIL_WET20"/>
      <sheetName val="_06_07_10_CIVIL20"/>
      <sheetName val="_06_07_10_MECH-FAB20"/>
      <sheetName val="_06_07_10_MECH-TANK20"/>
      <sheetName val="_05_07_10_N_SHIFT_MECH-FAB20"/>
      <sheetName val="_05_07_10_N_SHIFT_MECH-TANK20"/>
      <sheetName val="_05_07_10_RS_&amp;_SECURITY20"/>
      <sheetName val="05_07_10_CIVIL_WET20"/>
      <sheetName val="_05_07_10_CIVIL20"/>
      <sheetName val="_05_07_10_MECH-FAB20"/>
      <sheetName val="_05_07_10_MECH-TANK20"/>
      <sheetName val="_04_07_10_N_SHIFT_MECH-FAB20"/>
      <sheetName val="_04_07_10_N_SHIFT_MECH-TANK20"/>
      <sheetName val="_04_07_10_RS_&amp;_SECURITY20"/>
      <sheetName val="04_07_10_CIVIL_WET20"/>
      <sheetName val="_04_07_10_CIVIL20"/>
      <sheetName val="_04_07_10_MECH-FAB20"/>
      <sheetName val="_04_07_10_MECH-TANK20"/>
      <sheetName val="_03_07_10_N_SHIFT_MECH-FAB20"/>
      <sheetName val="_03_07_10_N_SHIFT_MECH-TANK20"/>
      <sheetName val="_03_07_10_RS_&amp;_SECURITY_20"/>
      <sheetName val="03_07_10_CIVIL_WET_20"/>
      <sheetName val="_03_07_10_CIVIL_20"/>
      <sheetName val="_03_07_10_MECH-FAB_20"/>
      <sheetName val="_03_07_10_MECH-TANK_20"/>
      <sheetName val="_02_07_10_N_SHIFT_MECH-FAB_20"/>
      <sheetName val="_02_07_10_N_SHIFT_MECH-TANK_20"/>
      <sheetName val="_02_07_10_RS_&amp;_SECURITY20"/>
      <sheetName val="02_07_10_CIVIL_WET20"/>
      <sheetName val="_02_07_10_CIVIL20"/>
      <sheetName val="_02_07_10_MECH-FAB20"/>
      <sheetName val="_02_07_10_MECH-TANK20"/>
      <sheetName val="_01_07_10_N_SHIFT_MECH-FAB20"/>
      <sheetName val="_01_07_10_N_SHIFT_MECH-TANK20"/>
      <sheetName val="_01_07_10_RS_&amp;_SECURITY20"/>
      <sheetName val="01_07_10_CIVIL_WET20"/>
      <sheetName val="_01_07_10_CIVIL20"/>
      <sheetName val="_01_07_10_MECH-FAB20"/>
      <sheetName val="_01_07_10_MECH-TANK20"/>
      <sheetName val="_30_06_10_N_SHIFT_MECH-FAB20"/>
      <sheetName val="_30_06_10_N_SHIFT_MECH-TANK20"/>
      <sheetName val="scurve_calc_(2)20"/>
      <sheetName val="Meas_-Hotel_Part21"/>
      <sheetName val="BOQ_Direct_selling_cost20"/>
      <sheetName val="Direct_cost_shed_A-2_20"/>
      <sheetName val="Contract_Night_Staff20"/>
      <sheetName val="Contract_Day_Staff20"/>
      <sheetName val="Day_Shift20"/>
      <sheetName val="Night_Shift20"/>
      <sheetName val="Ave_wtd_rates20"/>
      <sheetName val="Material_20"/>
      <sheetName val="Labour_&amp;_Plant20"/>
      <sheetName val="22_12_201121"/>
      <sheetName val="BOQ_(2)21"/>
      <sheetName val="Cashflow_projection20"/>
      <sheetName val="PA-_Consutant_20"/>
      <sheetName val="Civil_Boq20"/>
      <sheetName val="Fee_Rate_Summary20"/>
      <sheetName val="Item-_Compact20"/>
      <sheetName val="final_abstract20"/>
      <sheetName val="TBAL9697__group_wise__sdpl20"/>
      <sheetName val="St_co_91_5lvl20"/>
      <sheetName val="Civil_Works20"/>
      <sheetName val="IO_List20"/>
      <sheetName val="Fill_this_out_first___20"/>
      <sheetName val="Meas__Hotel_Part20"/>
      <sheetName val="INPUT_SHEET20"/>
      <sheetName val="DI_Rate_Analysis21"/>
      <sheetName val="Economic_RisingMain__Ph-I21"/>
      <sheetName val="SP_Break_Up20"/>
      <sheetName val="Labour_productivity20"/>
      <sheetName val="_09_07_10_M顅ᎆ뤀ᨇ԰?缀?20"/>
      <sheetName val="Sales_&amp;_Prod20"/>
      <sheetName val="Cost_Index20"/>
      <sheetName val="cash_in_flow_Summary_JV_20"/>
      <sheetName val="water_prop_20"/>
      <sheetName val="GR_slab-reinft20"/>
      <sheetName val="Staff_Acco_20"/>
      <sheetName val="Rate_analysis-_BOQ_1_20"/>
      <sheetName val="MN_T_B_20"/>
      <sheetName val="Project_Details__20"/>
      <sheetName val="F20_Risk_Analysis20"/>
      <sheetName val="Change_Order_Log20"/>
      <sheetName val="2000_MOR20"/>
      <sheetName val="Driveway_Beams20"/>
      <sheetName val="Structure_Bills_Qty20"/>
      <sheetName val="Prelims_Breakup21"/>
      <sheetName val="INDIGINEOUS_ITEMS_20"/>
      <sheetName val="3cd_Annexure20"/>
      <sheetName val="Rate_Analysis20"/>
      <sheetName val="Fin__Assumpt__-_Sensitivities20"/>
      <sheetName val="Bill_120"/>
      <sheetName val="Bill_220"/>
      <sheetName val="Bill_320"/>
      <sheetName val="Bill_420"/>
      <sheetName val="Bill_520"/>
      <sheetName val="Bill_620"/>
      <sheetName val="Bill_720"/>
      <sheetName val="_09_07_10_M顅ᎆ뤀ᨇ԰20"/>
      <sheetName val="_09_07_10_M顅ᎆ뤀ᨇ԰_缀_20"/>
      <sheetName val="1_Civil-RA20"/>
      <sheetName val="Assumption_Inputs20"/>
      <sheetName val="Phase_120"/>
      <sheetName val="Pacakges_split20"/>
      <sheetName val="DEINKING(ANNEX_1)20"/>
      <sheetName val="AutoOpen_Stub_Data20"/>
      <sheetName val="Eqpmnt_Plng20"/>
      <sheetName val="Debits_as_on_12_04_0819"/>
      <sheetName val="Data_Sheet19"/>
      <sheetName val="T-P1,_FINISHES_WORKING_20"/>
      <sheetName val="Assumption_&amp;_Exclusion20"/>
      <sheetName val="External_Doors20"/>
      <sheetName val="STAFFSCHED_19"/>
      <sheetName val="LABOUR_RATE20"/>
      <sheetName val="Material_Rate20"/>
      <sheetName val="Switch_V1620"/>
      <sheetName val="India_F&amp;S_Template19"/>
      <sheetName val="_bus_bay19"/>
      <sheetName val="doq_419"/>
      <sheetName val="doq_219"/>
      <sheetName val="Grade_Slab_-120"/>
      <sheetName val="Grade_Slab_-220"/>
      <sheetName val="Grade_slab-320"/>
      <sheetName val="Grade_slab_-420"/>
      <sheetName val="Grade_slab_-520"/>
      <sheetName val="Grade_slab_-620"/>
      <sheetName val="Cat_A_Change_Control20"/>
      <sheetName val="Factor_Sheet20"/>
      <sheetName val="Theo_Cons-June'1019"/>
      <sheetName val="11B_19"/>
      <sheetName val="ACAD_Finishes19"/>
      <sheetName val="Site_Details19"/>
      <sheetName val="Site_Area_Statement19"/>
      <sheetName val="Summary_WG19"/>
      <sheetName val="BOQ_LT19"/>
      <sheetName val="14_07_10_CIVIL_W [19"/>
      <sheetName val="AFAS_19"/>
      <sheetName val="RDS_&amp;_WLD19"/>
      <sheetName val="PA_System19"/>
      <sheetName val="Server_&amp;_PAC_Room19"/>
      <sheetName val="HVAC_BOQ19"/>
      <sheetName val="Invoice_Tracker19"/>
      <sheetName val="Income_Statement19"/>
      <sheetName val="Load_Details(B2)19"/>
      <sheetName val="Works_-_Quote_Sheet19"/>
      <sheetName val="BLOCK-A_(MEA_SHEET)19"/>
      <sheetName val="Cost_Basis18"/>
      <sheetName val="Top_Sheet19"/>
      <sheetName val="Col_NUM19"/>
      <sheetName val="COLUMN_RC_19"/>
      <sheetName val="STILT_Floor_Slab_NUM19"/>
      <sheetName val="First_Floor_Slab_RC19"/>
      <sheetName val="FIRST_FLOOR_SLAB_WT_SUMMARY19"/>
      <sheetName val="Stilt_Floor_Beam_NUM19"/>
      <sheetName val="STILT_BEAM_NUM19"/>
      <sheetName val="STILT_BEAM_RC19"/>
      <sheetName val="Stilt_wall_Num19"/>
      <sheetName val="STILT_WALL_RC19"/>
      <sheetName val="Z-DETAILS_ABOVE_RAFT_UPTO_+0_20"/>
      <sheetName val="Z-DETAILS_ABOVE_RAFT_UPTO_+_(19"/>
      <sheetName val="TOTAL_CHECK19"/>
      <sheetName val="TYP___wall_Num19"/>
      <sheetName val="Z-DETAILS_TYP__+2_85_TO_+8_8519"/>
      <sheetName val="d-safe_specs18"/>
      <sheetName val="Deduction_of_assets18"/>
      <sheetName val="Blr_hire18"/>
      <sheetName val="PRECAST_lig(tconc_II18"/>
      <sheetName val="VF_Full_Recon18"/>
      <sheetName val="PITP3_COPY18"/>
      <sheetName val="Meas_18"/>
      <sheetName val="Expenses_Actual_Vs__Budgeted18"/>
      <sheetName val="Col_up_to_plinth18"/>
      <sheetName val="MASTER_RATE_ANALYSIS18"/>
      <sheetName val="RMG_-ABS18"/>
      <sheetName val="T_P_-ABS18"/>
      <sheetName val="T_P_-MB18"/>
      <sheetName val="E_P_R-ABS18"/>
      <sheetName val="E__R-MB18"/>
      <sheetName val="Bldg_6-ABS18"/>
      <sheetName val="Bldg_6-MB18"/>
      <sheetName val="Kz_Grid_Press_foundation_ABS18"/>
      <sheetName val="Kz_Grid_Press_foundation_meas18"/>
      <sheetName val="600-1200T__ABS18"/>
      <sheetName val="600-1200T_Meas18"/>
      <sheetName val="BSR-II_ABS18"/>
      <sheetName val="BSR-II_meas18"/>
      <sheetName val="Misc_ABS18"/>
      <sheetName val="Misc_MB18"/>
      <sheetName val="This_Bill18"/>
      <sheetName val="Upto_Previous18"/>
      <sheetName val="Up_to_date18"/>
      <sheetName val="Grand_Abstract18"/>
      <sheetName val="Blank_MB18"/>
      <sheetName val="cement_summary18"/>
      <sheetName val="Reinforcement_Steel18"/>
      <sheetName val="P-I_CEMENT_RECONCILIATION_18"/>
      <sheetName val="Ra-38_area_wise_summary18"/>
      <sheetName val="P-II_Cement_Reconciliation18"/>
      <sheetName val="Ra-16_P-II18"/>
      <sheetName val="RA_16-_GH18"/>
      <sheetName val="Quote_Sheet18"/>
      <sheetName val="RCC,Ret__Wall18"/>
      <sheetName val="Name_List18"/>
      <sheetName val="Intro_18"/>
      <sheetName val="Gate_218"/>
      <sheetName val="Project_Ignite18"/>
      <sheetName val="E_&amp;_R18"/>
      <sheetName val="Customize_Your_Invoice18"/>
      <sheetName val="Misc__Data18"/>
      <sheetName val="beam-reinft-machine_rm18"/>
      <sheetName val="Cash_Flow_Input_Data_ISC18"/>
      <sheetName val="Fin__Assumpt__-_SensitivitieH18"/>
      <sheetName val="공사비_내역_(가)1"/>
      <sheetName val="Raw_Data1"/>
      <sheetName val="KSt_-_Analysis_1"/>
      <sheetName val="Section_Catalogue1"/>
      <sheetName val="__¢&amp;ú5#2"/>
      <sheetName val="__¢&amp;???ú5#???????2"/>
      <sheetName val="PRECAST_lightconc-II24"/>
      <sheetName val="Cleaning_&amp;_Grubbing24"/>
      <sheetName val="PRECAST_lightconc_II24"/>
      <sheetName val="College_Details24"/>
      <sheetName val="Personal_24"/>
      <sheetName val="jidal_dam24"/>
      <sheetName val="fran_temp24"/>
      <sheetName val="kona_swit24"/>
      <sheetName val="template_(8)24"/>
      <sheetName val="template_(9)24"/>
      <sheetName val="OVER_HEADS24"/>
      <sheetName val="Cover_Sheet24"/>
      <sheetName val="BOQ_REV_A24"/>
      <sheetName val="PTB_(IO)24"/>
      <sheetName val="BMS_24"/>
      <sheetName val="SPT_vs_PHI24"/>
      <sheetName val="TBAL9697_-group_wise__sdpl24"/>
      <sheetName val="Quantity_Schedule23"/>
      <sheetName val="Revenue__Schedule_23"/>
      <sheetName val="Balance_works_-_Direct_Cost23"/>
      <sheetName val="Balance_works_-_Indirect_Cost23"/>
      <sheetName val="Fund_Plan23"/>
      <sheetName val="Bill_of_Resources23"/>
      <sheetName val="SITE_OVERHEADS22"/>
      <sheetName val="labour_coeff22"/>
      <sheetName val="Expenditure_plan22"/>
      <sheetName val="ORDER_BOOKING22"/>
      <sheetName val="Site_Dev_BOQ22"/>
      <sheetName val="beam-reinft-IIInd_floor22"/>
      <sheetName val="M-Book_for_Conc22"/>
      <sheetName val="M-Book_for_FW22"/>
      <sheetName val="Costing_Upto_Mar'11_(2)22"/>
      <sheetName val="Tender_Summary22"/>
      <sheetName val="TAX_BILLS22"/>
      <sheetName val="CASH_BILLS22"/>
      <sheetName val="LABOUR_BILLS22"/>
      <sheetName val="puch_order22"/>
      <sheetName val="Sheet1_(2)22"/>
      <sheetName val="Boq_Block_A22"/>
      <sheetName val="_24_07_10_RS_&amp;_SECURITY22"/>
      <sheetName val="24_07_10_CIVIL_WET22"/>
      <sheetName val="_24_07_10_CIVIL22"/>
      <sheetName val="_24_07_10_MECH-FAB22"/>
      <sheetName val="_24_07_10_MECH-TANK22"/>
      <sheetName val="_23_07_10_N_SHIFT_MECH-FAB22"/>
      <sheetName val="_23_07_10_N_SHIFT_MECH-TANK22"/>
      <sheetName val="_23_07_10_RS_&amp;_SECURITY22"/>
      <sheetName val="23_07_10_CIVIL_WET22"/>
      <sheetName val="_23_07_10_CIVIL22"/>
      <sheetName val="_23_07_10_MECH-FAB22"/>
      <sheetName val="_23_07_10_MECH-TANK22"/>
      <sheetName val="_22_07_10_N_SHIFT_MECH-FAB22"/>
      <sheetName val="_22_07_10_N_SHIFT_MECH-TANK22"/>
      <sheetName val="_22_07_10_RS_&amp;_SECURITY22"/>
      <sheetName val="22_07_10_CIVIL_WET22"/>
      <sheetName val="_22_07_10_CIVIL22"/>
      <sheetName val="_22_07_10_MECH-FAB22"/>
      <sheetName val="_22_07_10_MECH-TANK22"/>
      <sheetName val="_21_07_10_N_SHIFT_MECH-FAB22"/>
      <sheetName val="_21_07_10_N_SHIFT_MECH-TANK22"/>
      <sheetName val="_21_07_10_RS_&amp;_SECURITY22"/>
      <sheetName val="21_07_10_CIVIL_WET22"/>
      <sheetName val="_21_07_10_CIVIL22"/>
      <sheetName val="_21_07_10_MECH-FAB22"/>
      <sheetName val="_21_07_10_MECH-TANK22"/>
      <sheetName val="_20_07_10_N_SHIFT_MECH-FAB22"/>
      <sheetName val="_20_07_10_N_SHIFT_MECH-TANK22"/>
      <sheetName val="_20_07_10_RS_&amp;_SECURITY22"/>
      <sheetName val="20_07_10_CIVIL_WET22"/>
      <sheetName val="_20_07_10_CIVIL22"/>
      <sheetName val="_20_07_10_MECH-FAB22"/>
      <sheetName val="_20_07_10_MECH-TANK22"/>
      <sheetName val="_19_07_10_N_SHIFT_MECH-FAB22"/>
      <sheetName val="_19_07_10_N_SHIFT_MECH-TANK22"/>
      <sheetName val="_19_07_10_RS_&amp;_SECURITY22"/>
      <sheetName val="19_07_10_CIVIL_WET22"/>
      <sheetName val="_19_07_10_CIVIL22"/>
      <sheetName val="_19_07_10_MECH-FAB22"/>
      <sheetName val="_19_07_10_MECH-TANK22"/>
      <sheetName val="_18_07_10_N_SHIFT_MECH-FAB22"/>
      <sheetName val="_18_07_10_N_SHIFT_MECH-TANK22"/>
      <sheetName val="_18_07_10_RS_&amp;_SECURITY22"/>
      <sheetName val="18_07_10_CIVIL_WET22"/>
      <sheetName val="_18_07_10_CIVIL22"/>
      <sheetName val="_18_07_10_MECH-FAB22"/>
      <sheetName val="_18_07_10_MECH-TANK22"/>
      <sheetName val="_17_07_10_N_SHIFT_MECH-FAB22"/>
      <sheetName val="_17_07_10_N_SHIFT_MECH-TANK22"/>
      <sheetName val="_17_07_10_RS_&amp;_SECURITY22"/>
      <sheetName val="17_07_10_CIVIL_WET22"/>
      <sheetName val="_17_07_10_CIVIL22"/>
      <sheetName val="_17_07_10_MECH-FAB22"/>
      <sheetName val="_17_07_10_MECH-TANK22"/>
      <sheetName val="_16_07_10_N_SHIFT_MECH-FAB21"/>
      <sheetName val="_16_07_10_N_SHIFT_MECH-TANK21"/>
      <sheetName val="_16_07_10_RS_&amp;_SECURITY21"/>
      <sheetName val="16_07_10_CIVIL_WET21"/>
      <sheetName val="_16_07_10_CIVIL21"/>
      <sheetName val="_16_07_10_MECH-FAB21"/>
      <sheetName val="_16_07_10_MECH-TANK21"/>
      <sheetName val="_15_07_10_N_SHIFT_MECH-FAB21"/>
      <sheetName val="_15_07_10_N_SHIFT_MECH-TANK21"/>
      <sheetName val="_15_07_10_RS_&amp;_SECURITY21"/>
      <sheetName val="15_07_10_CIVIL_WET21"/>
      <sheetName val="_15_07_10_CIVIL21"/>
      <sheetName val="_15_07_10_MECH-FAB21"/>
      <sheetName val="_15_07_10_MECH-TANK21"/>
      <sheetName val="_14_07_10_N_SHIFT_MECH-FAB21"/>
      <sheetName val="_14_07_10_N_SHIFT_MECH-TANK21"/>
      <sheetName val="_14_07_10_RS_&amp;_SECURITY21"/>
      <sheetName val="14_07_10_CIVIL_WET21"/>
      <sheetName val="_14_07_10_CIVIL21"/>
      <sheetName val="_14_07_10_MECH-FAB21"/>
      <sheetName val="_14_07_10_MECH-TANK21"/>
      <sheetName val="_13_07_10_N_SHIFT_MECH-FAB21"/>
      <sheetName val="_13_07_10_N_SHIFT_MECH-TANK21"/>
      <sheetName val="_13_07_10_RS_&amp;_SECURITY21"/>
      <sheetName val="13_07_10_CIVIL_WET21"/>
      <sheetName val="_13_07_10_CIVIL21"/>
      <sheetName val="_13_07_10_MECH-FAB21"/>
      <sheetName val="_13_07_10_MECH-TANK21"/>
      <sheetName val="_12_07_10_N_SHIFT_MECH-FAB21"/>
      <sheetName val="_12_07_10_N_SHIFT_MECH-TANK21"/>
      <sheetName val="_12_07_10_RS_&amp;_SECURITY21"/>
      <sheetName val="12_07_10_CIVIL_WET21"/>
      <sheetName val="_12_07_10_CIVIL21"/>
      <sheetName val="_12_07_10_MECH-FAB21"/>
      <sheetName val="_12_07_10_MECH-TANK21"/>
      <sheetName val="_11_07_10_N_SHIFT_MECH-FAB21"/>
      <sheetName val="_11_07_10_N_SHIFT_MECH-TANK21"/>
      <sheetName val="_11_07_10_RS_&amp;_SECURITY21"/>
      <sheetName val="11_07_10_CIVIL_WET21"/>
      <sheetName val="_11_07_10_CIVIL21"/>
      <sheetName val="_11_07_10_MECH-FAB21"/>
      <sheetName val="_11_07_10_MECH-TANK21"/>
      <sheetName val="_10_07_10_N_SHIFT_MECH-FAB21"/>
      <sheetName val="_10_07_10_N_SHIFT_MECH-TANK21"/>
      <sheetName val="_10_07_10_RS_&amp;_SECURITY21"/>
      <sheetName val="10_07_10_CIVIL_WET21"/>
      <sheetName val="_10_07_10_CIVIL21"/>
      <sheetName val="_10_07_10_MECH-FAB21"/>
      <sheetName val="_10_07_10_MECH-TANK21"/>
      <sheetName val="_09_07_10_N_SHIFT_MECH-FAB21"/>
      <sheetName val="_09_07_10_N_SHIFT_MECH-TANK21"/>
      <sheetName val="_09_07_10_RS_&amp;_SECURITY21"/>
      <sheetName val="09_07_10_CIVIL_WET21"/>
      <sheetName val="_09_07_10_CIVIL21"/>
      <sheetName val="_09_07_10_MECH-FAB21"/>
      <sheetName val="_09_07_10_MECH-TANK21"/>
      <sheetName val="_08_07_10_N_SHIFT_MECH-FAB21"/>
      <sheetName val="_08_07_10_N_SHIFT_MECH-TANK21"/>
      <sheetName val="_08_07_10_RS_&amp;_SECURITY21"/>
      <sheetName val="08_07_10_CIVIL_WET21"/>
      <sheetName val="_08_07_10_CIVIL21"/>
      <sheetName val="_08_07_10_MECH-FAB21"/>
      <sheetName val="_08_07_10_MECH-TANK21"/>
      <sheetName val="_07_07_10_N_SHIFT_MECH-FAB21"/>
      <sheetName val="_07_07_10_N_SHIFT_MECH-TANK21"/>
      <sheetName val="_07_07_10_RS_&amp;_SECURITY21"/>
      <sheetName val="07_07_10_CIVIL_WET21"/>
      <sheetName val="_07_07_10_CIVIL21"/>
      <sheetName val="_07_07_10_MECH-FAB21"/>
      <sheetName val="_07_07_10_MECH-TANK21"/>
      <sheetName val="_06_07_10_N_SHIFT_MECH-FAB21"/>
      <sheetName val="_06_07_10_N_SHIFT_MECH-TANK21"/>
      <sheetName val="_06_07_10_RS_&amp;_SECURITY21"/>
      <sheetName val="06_07_10_CIVIL_WET21"/>
      <sheetName val="_06_07_10_CIVIL21"/>
      <sheetName val="_06_07_10_MECH-FAB21"/>
      <sheetName val="_06_07_10_MECH-TANK21"/>
      <sheetName val="_05_07_10_N_SHIFT_MECH-FAB21"/>
      <sheetName val="_05_07_10_N_SHIFT_MECH-TANK21"/>
      <sheetName val="_05_07_10_RS_&amp;_SECURITY21"/>
      <sheetName val="05_07_10_CIVIL_WET21"/>
      <sheetName val="_05_07_10_CIVIL21"/>
      <sheetName val="_05_07_10_MECH-FAB21"/>
      <sheetName val="_05_07_10_MECH-TANK21"/>
      <sheetName val="_04_07_10_N_SHIFT_MECH-FAB21"/>
      <sheetName val="_04_07_10_N_SHIFT_MECH-TANK21"/>
      <sheetName val="_04_07_10_RS_&amp;_SECURITY21"/>
      <sheetName val="04_07_10_CIVIL_WET21"/>
      <sheetName val="_04_07_10_CIVIL21"/>
      <sheetName val="_04_07_10_MECH-FAB21"/>
      <sheetName val="_04_07_10_MECH-TANK21"/>
      <sheetName val="_03_07_10_N_SHIFT_MECH-FAB21"/>
      <sheetName val="_03_07_10_N_SHIFT_MECH-TANK21"/>
      <sheetName val="_03_07_10_RS_&amp;_SECURITY_21"/>
      <sheetName val="03_07_10_CIVIL_WET_21"/>
      <sheetName val="_03_07_10_CIVIL_21"/>
      <sheetName val="_03_07_10_MECH-FAB_21"/>
      <sheetName val="_03_07_10_MECH-TANK_21"/>
      <sheetName val="_02_07_10_N_SHIFT_MECH-FAB_21"/>
      <sheetName val="_02_07_10_N_SHIFT_MECH-TANK_21"/>
      <sheetName val="_02_07_10_RS_&amp;_SECURITY21"/>
      <sheetName val="02_07_10_CIVIL_WET21"/>
      <sheetName val="_02_07_10_CIVIL21"/>
      <sheetName val="_02_07_10_MECH-FAB21"/>
      <sheetName val="_02_07_10_MECH-TANK21"/>
      <sheetName val="_01_07_10_N_SHIFT_MECH-FAB21"/>
      <sheetName val="_01_07_10_N_SHIFT_MECH-TANK21"/>
      <sheetName val="_01_07_10_RS_&amp;_SECURITY21"/>
      <sheetName val="01_07_10_CIVIL_WET21"/>
      <sheetName val="_01_07_10_CIVIL21"/>
      <sheetName val="_01_07_10_MECH-FAB21"/>
      <sheetName val="_01_07_10_MECH-TANK21"/>
      <sheetName val="_30_06_10_N_SHIFT_MECH-FAB21"/>
      <sheetName val="_30_06_10_N_SHIFT_MECH-TANK21"/>
      <sheetName val="scurve_calc_(2)21"/>
      <sheetName val="Meas_-Hotel_Part22"/>
      <sheetName val="BOQ_Direct_selling_cost21"/>
      <sheetName val="Direct_cost_shed_A-2_21"/>
      <sheetName val="Contract_Night_Staff21"/>
      <sheetName val="Contract_Day_Staff21"/>
      <sheetName val="Day_Shift21"/>
      <sheetName val="Night_Shift21"/>
      <sheetName val="Ave_wtd_rates21"/>
      <sheetName val="Material_21"/>
      <sheetName val="Labour_&amp;_Plant21"/>
      <sheetName val="22_12_201122"/>
      <sheetName val="BOQ_(2)22"/>
      <sheetName val="Cashflow_projection21"/>
      <sheetName val="PA-_Consutant_21"/>
      <sheetName val="Civil_Boq21"/>
      <sheetName val="Fee_Rate_Summary21"/>
      <sheetName val="Item-_Compact21"/>
      <sheetName val="final_abstract21"/>
      <sheetName val="TBAL9697__group_wise__sdpl21"/>
      <sheetName val="St_co_91_5lvl21"/>
      <sheetName val="Civil_Works21"/>
      <sheetName val="IO_List21"/>
      <sheetName val="Fill_this_out_first___21"/>
      <sheetName val="Meas__Hotel_Part21"/>
      <sheetName val="INPUT_SHEET21"/>
      <sheetName val="DI_Rate_Analysis22"/>
      <sheetName val="Economic_RisingMain__Ph-I22"/>
      <sheetName val="SP_Break_Up21"/>
      <sheetName val="Labour_productivity21"/>
      <sheetName val="_09_07_10_M顅ᎆ뤀ᨇ԰?缀?21"/>
      <sheetName val="Sales_&amp;_Prod21"/>
      <sheetName val="Cost_Index21"/>
      <sheetName val="cash_in_flow_Summary_JV_21"/>
      <sheetName val="water_prop_21"/>
      <sheetName val="GR_slab-reinft21"/>
      <sheetName val="Staff_Acco_21"/>
      <sheetName val="Rate_analysis-_BOQ_1_21"/>
      <sheetName val="MN_T_B_21"/>
      <sheetName val="Project_Details__21"/>
      <sheetName val="F20_Risk_Analysis21"/>
      <sheetName val="Change_Order_Log21"/>
      <sheetName val="2000_MOR21"/>
      <sheetName val="Driveway_Beams21"/>
      <sheetName val="Structure_Bills_Qty21"/>
      <sheetName val="Prelims_Breakup22"/>
      <sheetName val="INDIGINEOUS_ITEMS_21"/>
      <sheetName val="3cd_Annexure21"/>
      <sheetName val="Rate_Analysis21"/>
      <sheetName val="Fin__Assumpt__-_Sensitivities21"/>
      <sheetName val="Bill_121"/>
      <sheetName val="Bill_221"/>
      <sheetName val="Bill_321"/>
      <sheetName val="Bill_421"/>
      <sheetName val="Bill_521"/>
      <sheetName val="Bill_621"/>
      <sheetName val="Bill_721"/>
      <sheetName val="_09_07_10_M顅ᎆ뤀ᨇ԰21"/>
      <sheetName val="_09_07_10_M顅ᎆ뤀ᨇ԰_缀_21"/>
      <sheetName val="1_Civil-RA21"/>
      <sheetName val="Assumption_Inputs21"/>
      <sheetName val="Phase_121"/>
      <sheetName val="Pacakges_split21"/>
      <sheetName val="DEINKING(ANNEX_1)21"/>
      <sheetName val="AutoOpen_Stub_Data21"/>
      <sheetName val="Eqpmnt_Plng21"/>
      <sheetName val="Debits_as_on_12_04_0820"/>
      <sheetName val="Data_Sheet20"/>
      <sheetName val="T-P1,_FINISHES_WORKING_21"/>
      <sheetName val="Assumption_&amp;_Exclusion21"/>
      <sheetName val="External_Doors21"/>
      <sheetName val="STAFFSCHED_20"/>
      <sheetName val="LABOUR_RATE21"/>
      <sheetName val="Material_Rate21"/>
      <sheetName val="Switch_V1621"/>
      <sheetName val="India_F&amp;S_Template20"/>
      <sheetName val="_bus_bay20"/>
      <sheetName val="doq_420"/>
      <sheetName val="doq_220"/>
      <sheetName val="Grade_Slab_-121"/>
      <sheetName val="Grade_Slab_-221"/>
      <sheetName val="Grade_slab-321"/>
      <sheetName val="Grade_slab_-421"/>
      <sheetName val="Grade_slab_-521"/>
      <sheetName val="Grade_slab_-621"/>
      <sheetName val="Cat_A_Change_Control21"/>
      <sheetName val="Factor_Sheet21"/>
      <sheetName val="Theo_Cons-June'1020"/>
      <sheetName val="11B_20"/>
      <sheetName val="ACAD_Finishes20"/>
      <sheetName val="Site_Details20"/>
      <sheetName val="Site_Area_Statement20"/>
      <sheetName val="Summary_WG20"/>
      <sheetName val="BOQ_LT20"/>
      <sheetName val="14_07_10_CIVIL_W [20"/>
      <sheetName val="AFAS_20"/>
      <sheetName val="RDS_&amp;_WLD20"/>
      <sheetName val="PA_System20"/>
      <sheetName val="Server_&amp;_PAC_Room20"/>
      <sheetName val="HVAC_BOQ20"/>
      <sheetName val="Invoice_Tracker20"/>
      <sheetName val="Income_Statement20"/>
      <sheetName val="Load_Details(B2)20"/>
      <sheetName val="Works_-_Quote_Sheet20"/>
      <sheetName val="BLOCK-A_(MEA_SHEET)20"/>
      <sheetName val="Cost_Basis19"/>
      <sheetName val="Top_Sheet20"/>
      <sheetName val="Col_NUM20"/>
      <sheetName val="COLUMN_RC_20"/>
      <sheetName val="STILT_Floor_Slab_NUM20"/>
      <sheetName val="First_Floor_Slab_RC20"/>
      <sheetName val="FIRST_FLOOR_SLAB_WT_SUMMARY20"/>
      <sheetName val="Stilt_Floor_Beam_NUM20"/>
      <sheetName val="STILT_BEAM_NUM20"/>
      <sheetName val="STILT_BEAM_RC20"/>
      <sheetName val="Stilt_wall_Num20"/>
      <sheetName val="STILT_WALL_RC20"/>
      <sheetName val="Z-DETAILS_ABOVE_RAFT_UPTO_+0_21"/>
      <sheetName val="Z-DETAILS_ABOVE_RAFT_UPTO_+_(20"/>
      <sheetName val="TOTAL_CHECK20"/>
      <sheetName val="TYP___wall_Num20"/>
      <sheetName val="Z-DETAILS_TYP__+2_85_TO_+8_8520"/>
      <sheetName val="d-safe_specs19"/>
      <sheetName val="Deduction_of_assets19"/>
      <sheetName val="Blr_hire19"/>
      <sheetName val="PRECAST_lig(tconc_II19"/>
      <sheetName val="VF_Full_Recon19"/>
      <sheetName val="PITP3_COPY19"/>
      <sheetName val="Meas_19"/>
      <sheetName val="Expenses_Actual_Vs__Budgeted19"/>
      <sheetName val="Col_up_to_plinth19"/>
      <sheetName val="MASTER_RATE_ANALYSIS19"/>
      <sheetName val="RMG_-ABS19"/>
      <sheetName val="T_P_-ABS19"/>
      <sheetName val="T_P_-MB19"/>
      <sheetName val="E_P_R-ABS19"/>
      <sheetName val="E__R-MB19"/>
      <sheetName val="Bldg_6-ABS19"/>
      <sheetName val="Bldg_6-MB19"/>
      <sheetName val="Kz_Grid_Press_foundation_ABS19"/>
      <sheetName val="Kz_Grid_Press_foundation_meas19"/>
      <sheetName val="600-1200T__ABS19"/>
      <sheetName val="600-1200T_Meas19"/>
      <sheetName val="BSR-II_ABS19"/>
      <sheetName val="BSR-II_meas19"/>
      <sheetName val="Misc_ABS19"/>
      <sheetName val="Misc_MB19"/>
      <sheetName val="This_Bill19"/>
      <sheetName val="Upto_Previous19"/>
      <sheetName val="Up_to_date19"/>
      <sheetName val="Grand_Abstract19"/>
      <sheetName val="Blank_MB19"/>
      <sheetName val="cement_summary19"/>
      <sheetName val="Reinforcement_Steel19"/>
      <sheetName val="P-I_CEMENT_RECONCILIATION_19"/>
      <sheetName val="Ra-38_area_wise_summary19"/>
      <sheetName val="P-II_Cement_Reconciliation19"/>
      <sheetName val="Ra-16_P-II19"/>
      <sheetName val="RA_16-_GH19"/>
      <sheetName val="Quote_Sheet19"/>
      <sheetName val="RCC,Ret__Wall19"/>
      <sheetName val="Name_List19"/>
      <sheetName val="Intro_19"/>
      <sheetName val="Gate_219"/>
      <sheetName val="Project_Ignite19"/>
      <sheetName val="E_&amp;_R19"/>
      <sheetName val="Customize_Your_Invoice19"/>
      <sheetName val="Misc__Data19"/>
      <sheetName val="beam-reinft-machine_rm19"/>
      <sheetName val="Cash_Flow_Input_Data_ISC19"/>
      <sheetName val="Fin__Assumpt__-_SensitivitieH19"/>
      <sheetName val="공사비_내역_(가)2"/>
      <sheetName val="Raw_Data2"/>
      <sheetName val="KSt_-_Analysis_2"/>
      <sheetName val="Section_Catalogue2"/>
      <sheetName val="__¢&amp;ú5#3"/>
      <sheetName val="__¢&amp;???ú5#???????3"/>
      <sheetName val="PRECAST_lightconc-II26"/>
      <sheetName val="Cleaning_&amp;_Grubbing26"/>
      <sheetName val="PRECAST_lightconc_II26"/>
      <sheetName val="College_Details26"/>
      <sheetName val="Personal_26"/>
      <sheetName val="jidal_dam26"/>
      <sheetName val="fran_temp26"/>
      <sheetName val="kona_swit26"/>
      <sheetName val="template_(8)26"/>
      <sheetName val="template_(9)26"/>
      <sheetName val="OVER_HEADS26"/>
      <sheetName val="Cover_Sheet26"/>
      <sheetName val="BOQ_REV_A26"/>
      <sheetName val="PTB_(IO)26"/>
      <sheetName val="BMS_26"/>
      <sheetName val="SPT_vs_PHI26"/>
      <sheetName val="TBAL9697_-group_wise__sdpl26"/>
      <sheetName val="Quantity_Schedule25"/>
      <sheetName val="Revenue__Schedule_25"/>
      <sheetName val="Balance_works_-_Direct_Cost25"/>
      <sheetName val="Balance_works_-_Indirect_Cost25"/>
      <sheetName val="Fund_Plan25"/>
      <sheetName val="Bill_of_Resources25"/>
      <sheetName val="SITE_OVERHEADS24"/>
      <sheetName val="labour_coeff24"/>
      <sheetName val="Expenditure_plan24"/>
      <sheetName val="ORDER_BOOKING24"/>
      <sheetName val="Site_Dev_BOQ24"/>
      <sheetName val="beam-reinft-IIInd_floor24"/>
      <sheetName val="M-Book_for_Conc24"/>
      <sheetName val="M-Book_for_FW24"/>
      <sheetName val="Costing_Upto_Mar'11_(2)24"/>
      <sheetName val="Tender_Summary24"/>
      <sheetName val="TAX_BILLS24"/>
      <sheetName val="CASH_BILLS24"/>
      <sheetName val="LABOUR_BILLS24"/>
      <sheetName val="puch_order24"/>
      <sheetName val="Sheet1_(2)24"/>
      <sheetName val="Boq_Block_A24"/>
      <sheetName val="_24_07_10_RS_&amp;_SECURITY24"/>
      <sheetName val="24_07_10_CIVIL_WET24"/>
      <sheetName val="_24_07_10_CIVIL24"/>
      <sheetName val="_24_07_10_MECH-FAB24"/>
      <sheetName val="_24_07_10_MECH-TANK24"/>
      <sheetName val="_23_07_10_N_SHIFT_MECH-FAB24"/>
      <sheetName val="_23_07_10_N_SHIFT_MECH-TANK24"/>
      <sheetName val="_23_07_10_RS_&amp;_SECURITY24"/>
      <sheetName val="23_07_10_CIVIL_WET24"/>
      <sheetName val="_23_07_10_CIVIL24"/>
      <sheetName val="_23_07_10_MECH-FAB24"/>
      <sheetName val="_23_07_10_MECH-TANK24"/>
      <sheetName val="_22_07_10_N_SHIFT_MECH-FAB24"/>
      <sheetName val="_22_07_10_N_SHIFT_MECH-TANK24"/>
      <sheetName val="_22_07_10_RS_&amp;_SECURITY24"/>
      <sheetName val="22_07_10_CIVIL_WET24"/>
      <sheetName val="_22_07_10_CIVIL24"/>
      <sheetName val="_22_07_10_MECH-FAB24"/>
      <sheetName val="_22_07_10_MECH-TANK24"/>
      <sheetName val="_21_07_10_N_SHIFT_MECH-FAB24"/>
      <sheetName val="_21_07_10_N_SHIFT_MECH-TANK24"/>
      <sheetName val="_21_07_10_RS_&amp;_SECURITY24"/>
      <sheetName val="21_07_10_CIVIL_WET24"/>
      <sheetName val="_21_07_10_CIVIL24"/>
      <sheetName val="_21_07_10_MECH-FAB24"/>
      <sheetName val="_21_07_10_MECH-TANK24"/>
      <sheetName val="_20_07_10_N_SHIFT_MECH-FAB24"/>
      <sheetName val="_20_07_10_N_SHIFT_MECH-TANK24"/>
      <sheetName val="_20_07_10_RS_&amp;_SECURITY24"/>
      <sheetName val="20_07_10_CIVIL_WET24"/>
      <sheetName val="_20_07_10_CIVIL24"/>
      <sheetName val="_20_07_10_MECH-FAB24"/>
      <sheetName val="_20_07_10_MECH-TANK24"/>
      <sheetName val="_19_07_10_N_SHIFT_MECH-FAB24"/>
      <sheetName val="_19_07_10_N_SHIFT_MECH-TANK24"/>
      <sheetName val="_19_07_10_RS_&amp;_SECURITY24"/>
      <sheetName val="19_07_10_CIVIL_WET24"/>
      <sheetName val="_19_07_10_CIVIL24"/>
      <sheetName val="_19_07_10_MECH-FAB24"/>
      <sheetName val="_19_07_10_MECH-TANK24"/>
      <sheetName val="_18_07_10_N_SHIFT_MECH-FAB24"/>
      <sheetName val="_18_07_10_N_SHIFT_MECH-TANK24"/>
      <sheetName val="_18_07_10_RS_&amp;_SECURITY24"/>
      <sheetName val="18_07_10_CIVIL_WET24"/>
      <sheetName val="_18_07_10_CIVIL24"/>
      <sheetName val="_18_07_10_MECH-FAB24"/>
      <sheetName val="_18_07_10_MECH-TANK24"/>
      <sheetName val="_17_07_10_N_SHIFT_MECH-FAB24"/>
      <sheetName val="_17_07_10_N_SHIFT_MECH-TANK24"/>
      <sheetName val="_17_07_10_RS_&amp;_SECURITY24"/>
      <sheetName val="17_07_10_CIVIL_WET24"/>
      <sheetName val="_17_07_10_CIVIL24"/>
      <sheetName val="_17_07_10_MECH-FAB24"/>
      <sheetName val="_17_07_10_MECH-TANK24"/>
      <sheetName val="_16_07_10_N_SHIFT_MECH-FAB23"/>
      <sheetName val="_16_07_10_N_SHIFT_MECH-TANK23"/>
      <sheetName val="_16_07_10_RS_&amp;_SECURITY23"/>
      <sheetName val="16_07_10_CIVIL_WET23"/>
      <sheetName val="_16_07_10_CIVIL23"/>
      <sheetName val="_16_07_10_MECH-FAB23"/>
      <sheetName val="_16_07_10_MECH-TANK23"/>
      <sheetName val="_15_07_10_N_SHIFT_MECH-FAB23"/>
      <sheetName val="_15_07_10_N_SHIFT_MECH-TANK23"/>
      <sheetName val="_15_07_10_RS_&amp;_SECURITY23"/>
      <sheetName val="15_07_10_CIVIL_WET23"/>
      <sheetName val="_15_07_10_CIVIL23"/>
      <sheetName val="_15_07_10_MECH-FAB23"/>
      <sheetName val="_15_07_10_MECH-TANK23"/>
      <sheetName val="_14_07_10_N_SHIFT_MECH-FAB23"/>
      <sheetName val="_14_07_10_N_SHIFT_MECH-TANK23"/>
      <sheetName val="_14_07_10_RS_&amp;_SECURITY23"/>
      <sheetName val="14_07_10_CIVIL_WET23"/>
      <sheetName val="_14_07_10_CIVIL23"/>
      <sheetName val="_14_07_10_MECH-FAB23"/>
      <sheetName val="_14_07_10_MECH-TANK23"/>
      <sheetName val="_13_07_10_N_SHIFT_MECH-FAB23"/>
      <sheetName val="_13_07_10_N_SHIFT_MECH-TANK23"/>
      <sheetName val="_13_07_10_RS_&amp;_SECURITY23"/>
      <sheetName val="13_07_10_CIVIL_WET23"/>
      <sheetName val="_13_07_10_CIVIL23"/>
      <sheetName val="_13_07_10_MECH-FAB23"/>
      <sheetName val="_13_07_10_MECH-TANK23"/>
      <sheetName val="_12_07_10_N_SHIFT_MECH-FAB23"/>
      <sheetName val="_12_07_10_N_SHIFT_MECH-TANK23"/>
      <sheetName val="_12_07_10_RS_&amp;_SECURITY23"/>
      <sheetName val="12_07_10_CIVIL_WET23"/>
      <sheetName val="_12_07_10_CIVIL23"/>
      <sheetName val="_12_07_10_MECH-FAB23"/>
      <sheetName val="_12_07_10_MECH-TANK23"/>
      <sheetName val="_11_07_10_N_SHIFT_MECH-FAB23"/>
      <sheetName val="_11_07_10_N_SHIFT_MECH-TANK23"/>
      <sheetName val="_11_07_10_RS_&amp;_SECURITY23"/>
      <sheetName val="11_07_10_CIVIL_WET23"/>
      <sheetName val="_11_07_10_CIVIL23"/>
      <sheetName val="_11_07_10_MECH-FAB23"/>
      <sheetName val="_11_07_10_MECH-TANK23"/>
      <sheetName val="_10_07_10_N_SHIFT_MECH-FAB23"/>
      <sheetName val="_10_07_10_N_SHIFT_MECH-TANK23"/>
      <sheetName val="_10_07_10_RS_&amp;_SECURITY23"/>
      <sheetName val="10_07_10_CIVIL_WET23"/>
      <sheetName val="_10_07_10_CIVIL23"/>
      <sheetName val="_10_07_10_MECH-FAB23"/>
      <sheetName val="_10_07_10_MECH-TANK23"/>
      <sheetName val="_09_07_10_N_SHIFT_MECH-FAB23"/>
      <sheetName val="_09_07_10_N_SHIFT_MECH-TANK23"/>
      <sheetName val="_09_07_10_RS_&amp;_SECURITY23"/>
      <sheetName val="09_07_10_CIVIL_WET23"/>
      <sheetName val="_09_07_10_CIVIL23"/>
      <sheetName val="_09_07_10_MECH-FAB23"/>
      <sheetName val="_09_07_10_MECH-TANK23"/>
      <sheetName val="_08_07_10_N_SHIFT_MECH-FAB23"/>
      <sheetName val="_08_07_10_N_SHIFT_MECH-TANK23"/>
      <sheetName val="_08_07_10_RS_&amp;_SECURITY23"/>
      <sheetName val="08_07_10_CIVIL_WET23"/>
      <sheetName val="_08_07_10_CIVIL23"/>
      <sheetName val="_08_07_10_MECH-FAB23"/>
      <sheetName val="_08_07_10_MECH-TANK23"/>
      <sheetName val="_07_07_10_N_SHIFT_MECH-FAB23"/>
      <sheetName val="_07_07_10_N_SHIFT_MECH-TANK23"/>
      <sheetName val="_07_07_10_RS_&amp;_SECURITY23"/>
      <sheetName val="07_07_10_CIVIL_WET23"/>
      <sheetName val="_07_07_10_CIVIL23"/>
      <sheetName val="_07_07_10_MECH-FAB23"/>
      <sheetName val="_07_07_10_MECH-TANK23"/>
      <sheetName val="_06_07_10_N_SHIFT_MECH-FAB23"/>
      <sheetName val="_06_07_10_N_SHIFT_MECH-TANK23"/>
      <sheetName val="_06_07_10_RS_&amp;_SECURITY23"/>
      <sheetName val="06_07_10_CIVIL_WET23"/>
      <sheetName val="_06_07_10_CIVIL23"/>
      <sheetName val="_06_07_10_MECH-FAB23"/>
      <sheetName val="_06_07_10_MECH-TANK23"/>
      <sheetName val="_05_07_10_N_SHIFT_MECH-FAB23"/>
      <sheetName val="_05_07_10_N_SHIFT_MECH-TANK23"/>
      <sheetName val="_05_07_10_RS_&amp;_SECURITY23"/>
      <sheetName val="05_07_10_CIVIL_WET23"/>
      <sheetName val="_05_07_10_CIVIL23"/>
      <sheetName val="_05_07_10_MECH-FAB23"/>
      <sheetName val="_05_07_10_MECH-TANK23"/>
      <sheetName val="_04_07_10_N_SHIFT_MECH-FAB23"/>
      <sheetName val="_04_07_10_N_SHIFT_MECH-TANK23"/>
      <sheetName val="_04_07_10_RS_&amp;_SECURITY23"/>
      <sheetName val="04_07_10_CIVIL_WET23"/>
      <sheetName val="_04_07_10_CIVIL23"/>
      <sheetName val="_04_07_10_MECH-FAB23"/>
      <sheetName val="_04_07_10_MECH-TANK23"/>
      <sheetName val="_03_07_10_N_SHIFT_MECH-FAB23"/>
      <sheetName val="_03_07_10_N_SHIFT_MECH-TANK23"/>
      <sheetName val="_03_07_10_RS_&amp;_SECURITY_23"/>
      <sheetName val="03_07_10_CIVIL_WET_23"/>
      <sheetName val="_03_07_10_CIVIL_23"/>
      <sheetName val="_03_07_10_MECH-FAB_23"/>
      <sheetName val="_03_07_10_MECH-TANK_23"/>
      <sheetName val="_02_07_10_N_SHIFT_MECH-FAB_23"/>
      <sheetName val="_02_07_10_N_SHIFT_MECH-TANK_23"/>
      <sheetName val="_02_07_10_RS_&amp;_SECURITY23"/>
      <sheetName val="02_07_10_CIVIL_WET23"/>
      <sheetName val="_02_07_10_CIVIL23"/>
      <sheetName val="_02_07_10_MECH-FAB23"/>
      <sheetName val="_02_07_10_MECH-TANK23"/>
      <sheetName val="_01_07_10_N_SHIFT_MECH-FAB23"/>
      <sheetName val="_01_07_10_N_SHIFT_MECH-TANK23"/>
      <sheetName val="_01_07_10_RS_&amp;_SECURITY23"/>
      <sheetName val="01_07_10_CIVIL_WET23"/>
      <sheetName val="_01_07_10_CIVIL23"/>
      <sheetName val="_01_07_10_MECH-FAB23"/>
      <sheetName val="_01_07_10_MECH-TANK23"/>
      <sheetName val="_30_06_10_N_SHIFT_MECH-FAB23"/>
      <sheetName val="_30_06_10_N_SHIFT_MECH-TANK23"/>
      <sheetName val="scurve_calc_(2)23"/>
      <sheetName val="Meas_-Hotel_Part24"/>
      <sheetName val="BOQ_Direct_selling_cost23"/>
      <sheetName val="Direct_cost_shed_A-2_23"/>
      <sheetName val="Contract_Night_Staff23"/>
      <sheetName val="Contract_Day_Staff23"/>
      <sheetName val="Day_Shift23"/>
      <sheetName val="Night_Shift23"/>
      <sheetName val="Ave_wtd_rates23"/>
      <sheetName val="Material_23"/>
      <sheetName val="Labour_&amp;_Plant23"/>
      <sheetName val="22_12_201124"/>
      <sheetName val="BOQ_(2)24"/>
      <sheetName val="Cashflow_projection23"/>
      <sheetName val="PA-_Consutant_23"/>
      <sheetName val="Civil_Boq23"/>
      <sheetName val="Fee_Rate_Summary23"/>
      <sheetName val="Item-_Compact23"/>
      <sheetName val="final_abstract23"/>
      <sheetName val="TBAL9697__group_wise__sdpl23"/>
      <sheetName val="St_co_91_5lvl23"/>
      <sheetName val="Civil_Works23"/>
      <sheetName val="IO_List23"/>
      <sheetName val="Fill_this_out_first___23"/>
      <sheetName val="Meas__Hotel_Part23"/>
      <sheetName val="INPUT_SHEET23"/>
      <sheetName val="DI_Rate_Analysis24"/>
      <sheetName val="Economic_RisingMain__Ph-I24"/>
      <sheetName val="SP_Break_Up23"/>
      <sheetName val="Labour_productivity23"/>
      <sheetName val="_09_07_10_M顅ᎆ뤀ᨇ԰?缀?23"/>
      <sheetName val="Sales_&amp;_Prod23"/>
      <sheetName val="Cost_Index23"/>
      <sheetName val="cash_in_flow_Summary_JV_23"/>
      <sheetName val="water_prop_23"/>
      <sheetName val="GR_slab-reinft23"/>
      <sheetName val="Staff_Acco_23"/>
      <sheetName val="Rate_analysis-_BOQ_1_23"/>
      <sheetName val="MN_T_B_23"/>
      <sheetName val="Project_Details__23"/>
      <sheetName val="F20_Risk_Analysis23"/>
      <sheetName val="Change_Order_Log23"/>
      <sheetName val="2000_MOR23"/>
      <sheetName val="Driveway_Beams23"/>
      <sheetName val="Structure_Bills_Qty23"/>
      <sheetName val="Prelims_Breakup24"/>
      <sheetName val="INDIGINEOUS_ITEMS_23"/>
      <sheetName val="3cd_Annexure23"/>
      <sheetName val="Rate_Analysis23"/>
      <sheetName val="Fin__Assumpt__-_Sensitivities23"/>
      <sheetName val="Bill_123"/>
      <sheetName val="Bill_223"/>
      <sheetName val="Bill_323"/>
      <sheetName val="Bill_423"/>
      <sheetName val="Bill_523"/>
      <sheetName val="Bill_623"/>
      <sheetName val="Bill_723"/>
      <sheetName val="_09_07_10_M顅ᎆ뤀ᨇ԰23"/>
      <sheetName val="_09_07_10_M顅ᎆ뤀ᨇ԰_缀_23"/>
      <sheetName val="1_Civil-RA23"/>
      <sheetName val="Assumption_Inputs23"/>
      <sheetName val="Phase_123"/>
      <sheetName val="Pacakges_split23"/>
      <sheetName val="DEINKING(ANNEX_1)23"/>
      <sheetName val="AutoOpen_Stub_Data23"/>
      <sheetName val="Eqpmnt_Plng23"/>
      <sheetName val="Debits_as_on_12_04_0822"/>
      <sheetName val="Data_Sheet22"/>
      <sheetName val="T-P1,_FINISHES_WORKING_23"/>
      <sheetName val="Assumption_&amp;_Exclusion23"/>
      <sheetName val="External_Doors23"/>
      <sheetName val="STAFFSCHED_22"/>
      <sheetName val="LABOUR_RATE23"/>
      <sheetName val="Material_Rate23"/>
      <sheetName val="Switch_V1623"/>
      <sheetName val="India_F&amp;S_Template22"/>
      <sheetName val="_bus_bay22"/>
      <sheetName val="doq_422"/>
      <sheetName val="doq_222"/>
      <sheetName val="Grade_Slab_-123"/>
      <sheetName val="Grade_Slab_-223"/>
      <sheetName val="Grade_slab-323"/>
      <sheetName val="Grade_slab_-423"/>
      <sheetName val="Grade_slab_-523"/>
      <sheetName val="Grade_slab_-623"/>
      <sheetName val="Cat_A_Change_Control23"/>
      <sheetName val="Factor_Sheet23"/>
      <sheetName val="Theo_Cons-June'1022"/>
      <sheetName val="11B_22"/>
      <sheetName val="ACAD_Finishes22"/>
      <sheetName val="Site_Details22"/>
      <sheetName val="Site_Area_Statement22"/>
      <sheetName val="Summary_WG22"/>
      <sheetName val="BOQ_LT22"/>
      <sheetName val="14_07_10_CIVIL_W [22"/>
      <sheetName val="AFAS_22"/>
      <sheetName val="RDS_&amp;_WLD22"/>
      <sheetName val="PA_System22"/>
      <sheetName val="Server_&amp;_PAC_Room22"/>
      <sheetName val="HVAC_BOQ22"/>
      <sheetName val="Invoice_Tracker22"/>
      <sheetName val="Income_Statement22"/>
      <sheetName val="Load_Details(B2)22"/>
      <sheetName val="Works_-_Quote_Sheet22"/>
      <sheetName val="BLOCK-A_(MEA_SHEET)22"/>
      <sheetName val="Cost_Basis21"/>
      <sheetName val="Top_Sheet22"/>
      <sheetName val="Col_NUM22"/>
      <sheetName val="COLUMN_RC_22"/>
      <sheetName val="STILT_Floor_Slab_NUM22"/>
      <sheetName val="First_Floor_Slab_RC22"/>
      <sheetName val="FIRST_FLOOR_SLAB_WT_SUMMARY22"/>
      <sheetName val="Stilt_Floor_Beam_NUM22"/>
      <sheetName val="STILT_BEAM_NUM22"/>
      <sheetName val="STILT_BEAM_RC22"/>
      <sheetName val="Stilt_wall_Num22"/>
      <sheetName val="STILT_WALL_RC22"/>
      <sheetName val="Z-DETAILS_ABOVE_RAFT_UPTO_+0_23"/>
      <sheetName val="Z-DETAILS_ABOVE_RAFT_UPTO_+_(31"/>
      <sheetName val="TOTAL_CHECK22"/>
      <sheetName val="TYP___wall_Num22"/>
      <sheetName val="Z-DETAILS_TYP__+2_85_TO_+8_8522"/>
      <sheetName val="d-safe_specs21"/>
      <sheetName val="Deduction_of_assets21"/>
      <sheetName val="Blr_hire21"/>
      <sheetName val="PRECAST_lig(tconc_II21"/>
      <sheetName val="VF_Full_Recon21"/>
      <sheetName val="PITP3_COPY21"/>
      <sheetName val="Meas_21"/>
      <sheetName val="Expenses_Actual_Vs__Budgeted21"/>
      <sheetName val="Col_up_to_plinth21"/>
      <sheetName val="MASTER_RATE_ANALYSIS21"/>
      <sheetName val="RMG_-ABS21"/>
      <sheetName val="T_P_-ABS21"/>
      <sheetName val="T_P_-MB21"/>
      <sheetName val="E_P_R-ABS21"/>
      <sheetName val="E__R-MB21"/>
      <sheetName val="Bldg_6-ABS21"/>
      <sheetName val="Bldg_6-MB21"/>
      <sheetName val="Kz_Grid_Press_foundation_ABS21"/>
      <sheetName val="Kz_Grid_Press_foundation_meas21"/>
      <sheetName val="600-1200T__ABS21"/>
      <sheetName val="600-1200T_Meas21"/>
      <sheetName val="BSR-II_ABS21"/>
      <sheetName val="BSR-II_meas21"/>
      <sheetName val="Misc_ABS21"/>
      <sheetName val="Misc_MB21"/>
      <sheetName val="This_Bill21"/>
      <sheetName val="Upto_Previous21"/>
      <sheetName val="Up_to_date21"/>
      <sheetName val="Grand_Abstract21"/>
      <sheetName val="Blank_MB21"/>
      <sheetName val="cement_summary21"/>
      <sheetName val="Reinforcement_Steel21"/>
      <sheetName val="P-I_CEMENT_RECONCILIATION_21"/>
      <sheetName val="Ra-38_area_wise_summary21"/>
      <sheetName val="P-II_Cement_Reconciliation21"/>
      <sheetName val="Ra-16_P-II21"/>
      <sheetName val="RA_16-_GH21"/>
      <sheetName val="Quote_Sheet21"/>
      <sheetName val="RCC,Ret__Wall21"/>
      <sheetName val="Name_List21"/>
      <sheetName val="Intro_21"/>
      <sheetName val="Gate_221"/>
      <sheetName val="Project_Ignite21"/>
      <sheetName val="E_&amp;_R21"/>
      <sheetName val="Customize_Your_Invoice21"/>
      <sheetName val="Misc__Data21"/>
      <sheetName val="beam-reinft-machine_rm21"/>
      <sheetName val="Cash_Flow_Input_Data_ISC21"/>
      <sheetName val="Fin__Assumpt__-_SensitivitieH21"/>
      <sheetName val="공사비_내역_(가)4"/>
      <sheetName val="Raw_Data4"/>
      <sheetName val="KSt_-_Analysis_4"/>
      <sheetName val="Section_Catalogue4"/>
      <sheetName val="__¢&amp;ú5#5"/>
      <sheetName val="__¢&amp;???ú5#???????5"/>
      <sheetName val="PRECAST_lightconc-II27"/>
      <sheetName val="Cleaning_&amp;_Grubbing27"/>
      <sheetName val="PRECAST_lightconc_II27"/>
      <sheetName val="College_Details27"/>
      <sheetName val="Personal_27"/>
      <sheetName val="jidal_dam27"/>
      <sheetName val="fran_temp27"/>
      <sheetName val="kona_swit27"/>
      <sheetName val="template_(8)27"/>
      <sheetName val="template_(9)27"/>
      <sheetName val="OVER_HEADS27"/>
      <sheetName val="Cover_Sheet27"/>
      <sheetName val="BOQ_REV_A27"/>
      <sheetName val="PTB_(IO)27"/>
      <sheetName val="BMS_27"/>
      <sheetName val="SPT_vs_PHI27"/>
      <sheetName val="TBAL9697_-group_wise__sdpl27"/>
      <sheetName val="Quantity_Schedule26"/>
      <sheetName val="Revenue__Schedule_26"/>
      <sheetName val="Balance_works_-_Direct_Cost26"/>
      <sheetName val="Balance_works_-_Indirect_Cost26"/>
      <sheetName val="Fund_Plan26"/>
      <sheetName val="Bill_of_Resources26"/>
      <sheetName val="SITE_OVERHEADS25"/>
      <sheetName val="labour_coeff25"/>
      <sheetName val="Expenditure_plan25"/>
      <sheetName val="ORDER_BOOKING25"/>
      <sheetName val="Site_Dev_BOQ25"/>
      <sheetName val="beam-reinft-IIInd_floor25"/>
      <sheetName val="M-Book_for_Conc25"/>
      <sheetName val="M-Book_for_FW25"/>
      <sheetName val="Costing_Upto_Mar'11_(2)25"/>
      <sheetName val="Tender_Summary25"/>
      <sheetName val="TAX_BILLS25"/>
      <sheetName val="CASH_BILLS25"/>
      <sheetName val="LABOUR_BILLS25"/>
      <sheetName val="puch_order25"/>
      <sheetName val="Sheet1_(2)25"/>
      <sheetName val="Boq_Block_A25"/>
      <sheetName val="_24_07_10_RS_&amp;_SECURITY25"/>
      <sheetName val="24_07_10_CIVIL_WET25"/>
      <sheetName val="_24_07_10_CIVIL25"/>
      <sheetName val="_24_07_10_MECH-FAB25"/>
      <sheetName val="_24_07_10_MECH-TANK25"/>
      <sheetName val="_23_07_10_N_SHIFT_MECH-FAB25"/>
      <sheetName val="_23_07_10_N_SHIFT_MECH-TANK25"/>
      <sheetName val="_23_07_10_RS_&amp;_SECURITY25"/>
      <sheetName val="23_07_10_CIVIL_WET25"/>
      <sheetName val="_23_07_10_CIVIL25"/>
      <sheetName val="_23_07_10_MECH-FAB25"/>
      <sheetName val="_23_07_10_MECH-TANK25"/>
      <sheetName val="_22_07_10_N_SHIFT_MECH-FAB25"/>
      <sheetName val="_22_07_10_N_SHIFT_MECH-TANK25"/>
      <sheetName val="_22_07_10_RS_&amp;_SECURITY25"/>
      <sheetName val="22_07_10_CIVIL_WET25"/>
      <sheetName val="_22_07_10_CIVIL25"/>
      <sheetName val="_22_07_10_MECH-FAB25"/>
      <sheetName val="_22_07_10_MECH-TANK25"/>
      <sheetName val="_21_07_10_N_SHIFT_MECH-FAB25"/>
      <sheetName val="_21_07_10_N_SHIFT_MECH-TANK25"/>
      <sheetName val="_21_07_10_RS_&amp;_SECURITY25"/>
      <sheetName val="21_07_10_CIVIL_WET25"/>
      <sheetName val="_21_07_10_CIVIL25"/>
      <sheetName val="_21_07_10_MECH-FAB25"/>
      <sheetName val="_21_07_10_MECH-TANK25"/>
      <sheetName val="_20_07_10_N_SHIFT_MECH-FAB25"/>
      <sheetName val="_20_07_10_N_SHIFT_MECH-TANK25"/>
      <sheetName val="_20_07_10_RS_&amp;_SECURITY25"/>
      <sheetName val="20_07_10_CIVIL_WET25"/>
      <sheetName val="_20_07_10_CIVIL25"/>
      <sheetName val="_20_07_10_MECH-FAB25"/>
      <sheetName val="_20_07_10_MECH-TANK25"/>
      <sheetName val="_19_07_10_N_SHIFT_MECH-FAB25"/>
      <sheetName val="_19_07_10_N_SHIFT_MECH-TANK25"/>
      <sheetName val="_19_07_10_RS_&amp;_SECURITY25"/>
      <sheetName val="19_07_10_CIVIL_WET25"/>
      <sheetName val="_19_07_10_CIVIL25"/>
      <sheetName val="_19_07_10_MECH-FAB25"/>
      <sheetName val="_19_07_10_MECH-TANK25"/>
      <sheetName val="_18_07_10_N_SHIFT_MECH-FAB25"/>
      <sheetName val="_18_07_10_N_SHIFT_MECH-TANK25"/>
      <sheetName val="_18_07_10_RS_&amp;_SECURITY25"/>
      <sheetName val="18_07_10_CIVIL_WET25"/>
      <sheetName val="_18_07_10_CIVIL25"/>
      <sheetName val="_18_07_10_MECH-FAB25"/>
      <sheetName val="_18_07_10_MECH-TANK25"/>
      <sheetName val="_17_07_10_N_SHIFT_MECH-FAB25"/>
      <sheetName val="_17_07_10_N_SHIFT_MECH-TANK25"/>
      <sheetName val="_17_07_10_RS_&amp;_SECURITY25"/>
      <sheetName val="17_07_10_CIVIL_WET25"/>
      <sheetName val="_17_07_10_CIVIL25"/>
      <sheetName val="_17_07_10_MECH-FAB25"/>
      <sheetName val="_17_07_10_MECH-TANK25"/>
      <sheetName val="_16_07_10_N_SHIFT_MECH-FAB24"/>
      <sheetName val="_16_07_10_N_SHIFT_MECH-TANK24"/>
      <sheetName val="_16_07_10_RS_&amp;_SECURITY24"/>
      <sheetName val="16_07_10_CIVIL_WET24"/>
      <sheetName val="_16_07_10_CIVIL24"/>
      <sheetName val="_16_07_10_MECH-FAB24"/>
      <sheetName val="_16_07_10_MECH-TANK24"/>
      <sheetName val="_15_07_10_N_SHIFT_MECH-FAB24"/>
      <sheetName val="_15_07_10_N_SHIFT_MECH-TANK24"/>
      <sheetName val="_15_07_10_RS_&amp;_SECURITY24"/>
      <sheetName val="15_07_10_CIVIL_WET24"/>
      <sheetName val="_15_07_10_CIVIL24"/>
      <sheetName val="_15_07_10_MECH-FAB24"/>
      <sheetName val="_15_07_10_MECH-TANK24"/>
      <sheetName val="_14_07_10_N_SHIFT_MECH-FAB24"/>
      <sheetName val="_14_07_10_N_SHIFT_MECH-TANK24"/>
      <sheetName val="_14_07_10_RS_&amp;_SECURITY24"/>
      <sheetName val="14_07_10_CIVIL_WET24"/>
      <sheetName val="_14_07_10_CIVIL24"/>
      <sheetName val="_14_07_10_MECH-FAB24"/>
      <sheetName val="_14_07_10_MECH-TANK24"/>
      <sheetName val="_13_07_10_N_SHIFT_MECH-FAB24"/>
      <sheetName val="_13_07_10_N_SHIFT_MECH-TANK24"/>
      <sheetName val="_13_07_10_RS_&amp;_SECURITY24"/>
      <sheetName val="13_07_10_CIVIL_WET24"/>
      <sheetName val="_13_07_10_CIVIL24"/>
      <sheetName val="_13_07_10_MECH-FAB24"/>
      <sheetName val="_13_07_10_MECH-TANK24"/>
      <sheetName val="_12_07_10_N_SHIFT_MECH-FAB24"/>
      <sheetName val="_12_07_10_N_SHIFT_MECH-TANK24"/>
      <sheetName val="_12_07_10_RS_&amp;_SECURITY24"/>
      <sheetName val="12_07_10_CIVIL_WET24"/>
      <sheetName val="_12_07_10_CIVIL24"/>
      <sheetName val="_12_07_10_MECH-FAB24"/>
      <sheetName val="_12_07_10_MECH-TANK24"/>
      <sheetName val="_11_07_10_N_SHIFT_MECH-FAB24"/>
      <sheetName val="_11_07_10_N_SHIFT_MECH-TANK24"/>
      <sheetName val="_11_07_10_RS_&amp;_SECURITY24"/>
      <sheetName val="11_07_10_CIVIL_WET24"/>
      <sheetName val="_11_07_10_CIVIL24"/>
      <sheetName val="_11_07_10_MECH-FAB24"/>
      <sheetName val="_11_07_10_MECH-TANK24"/>
      <sheetName val="_10_07_10_N_SHIFT_MECH-FAB24"/>
      <sheetName val="_10_07_10_N_SHIFT_MECH-TANK24"/>
      <sheetName val="_10_07_10_RS_&amp;_SECURITY24"/>
      <sheetName val="10_07_10_CIVIL_WET24"/>
      <sheetName val="_10_07_10_CIVIL24"/>
      <sheetName val="_10_07_10_MECH-FAB24"/>
      <sheetName val="_10_07_10_MECH-TANK24"/>
      <sheetName val="_09_07_10_N_SHIFT_MECH-FAB24"/>
      <sheetName val="_09_07_10_N_SHIFT_MECH-TANK24"/>
      <sheetName val="_09_07_10_RS_&amp;_SECURITY24"/>
      <sheetName val="09_07_10_CIVIL_WET24"/>
      <sheetName val="_09_07_10_CIVIL24"/>
      <sheetName val="_09_07_10_MECH-FAB24"/>
      <sheetName val="_09_07_10_MECH-TANK24"/>
      <sheetName val="_08_07_10_N_SHIFT_MECH-FAB24"/>
      <sheetName val="_08_07_10_N_SHIFT_MECH-TANK24"/>
      <sheetName val="_08_07_10_RS_&amp;_SECURITY24"/>
      <sheetName val="08_07_10_CIVIL_WET24"/>
      <sheetName val="_08_07_10_CIVIL24"/>
      <sheetName val="_08_07_10_MECH-FAB24"/>
      <sheetName val="_08_07_10_MECH-TANK24"/>
      <sheetName val="_07_07_10_N_SHIFT_MECH-FAB24"/>
      <sheetName val="_07_07_10_N_SHIFT_MECH-TANK24"/>
      <sheetName val="_07_07_10_RS_&amp;_SECURITY24"/>
      <sheetName val="07_07_10_CIVIL_WET24"/>
      <sheetName val="_07_07_10_CIVIL24"/>
      <sheetName val="_07_07_10_MECH-FAB24"/>
      <sheetName val="_07_07_10_MECH-TANK24"/>
      <sheetName val="_06_07_10_N_SHIFT_MECH-FAB24"/>
      <sheetName val="_06_07_10_N_SHIFT_MECH-TANK24"/>
      <sheetName val="_06_07_10_RS_&amp;_SECURITY24"/>
      <sheetName val="06_07_10_CIVIL_WET24"/>
      <sheetName val="_06_07_10_CIVIL24"/>
      <sheetName val="_06_07_10_MECH-FAB24"/>
      <sheetName val="_06_07_10_MECH-TANK24"/>
      <sheetName val="_05_07_10_N_SHIFT_MECH-FAB24"/>
      <sheetName val="_05_07_10_N_SHIFT_MECH-TANK24"/>
      <sheetName val="_05_07_10_RS_&amp;_SECURITY24"/>
      <sheetName val="05_07_10_CIVIL_WET24"/>
      <sheetName val="_05_07_10_CIVIL24"/>
      <sheetName val="_05_07_10_MECH-FAB24"/>
      <sheetName val="_05_07_10_MECH-TANK24"/>
      <sheetName val="_04_07_10_N_SHIFT_MECH-FAB24"/>
      <sheetName val="_04_07_10_N_SHIFT_MECH-TANK24"/>
      <sheetName val="_04_07_10_RS_&amp;_SECURITY24"/>
      <sheetName val="04_07_10_CIVIL_WET24"/>
      <sheetName val="_04_07_10_CIVIL24"/>
      <sheetName val="_04_07_10_MECH-FAB24"/>
      <sheetName val="_04_07_10_MECH-TANK24"/>
      <sheetName val="_03_07_10_N_SHIFT_MECH-FAB24"/>
      <sheetName val="_03_07_10_N_SHIFT_MECH-TANK24"/>
      <sheetName val="_03_07_10_RS_&amp;_SECURITY_24"/>
      <sheetName val="03_07_10_CIVIL_WET_24"/>
      <sheetName val="_03_07_10_CIVIL_24"/>
      <sheetName val="_03_07_10_MECH-FAB_24"/>
      <sheetName val="_03_07_10_MECH-TANK_24"/>
      <sheetName val="_02_07_10_N_SHIFT_MECH-FAB_24"/>
      <sheetName val="_02_07_10_N_SHIFT_MECH-TANK_24"/>
      <sheetName val="_02_07_10_RS_&amp;_SECURITY24"/>
      <sheetName val="02_07_10_CIVIL_WET24"/>
      <sheetName val="_02_07_10_CIVIL24"/>
      <sheetName val="_02_07_10_MECH-FAB24"/>
      <sheetName val="_02_07_10_MECH-TANK24"/>
      <sheetName val="_01_07_10_N_SHIFT_MECH-FAB24"/>
      <sheetName val="_01_07_10_N_SHIFT_MECH-TANK24"/>
      <sheetName val="_01_07_10_RS_&amp;_SECURITY24"/>
      <sheetName val="01_07_10_CIVIL_WET24"/>
      <sheetName val="_01_07_10_CIVIL24"/>
      <sheetName val="_01_07_10_MECH-FAB24"/>
      <sheetName val="_01_07_10_MECH-TANK24"/>
      <sheetName val="_30_06_10_N_SHIFT_MECH-FAB24"/>
      <sheetName val="_30_06_10_N_SHIFT_MECH-TANK24"/>
      <sheetName val="scurve_calc_(2)24"/>
      <sheetName val="Meas_-Hotel_Part25"/>
      <sheetName val="BOQ_Direct_selling_cost24"/>
      <sheetName val="Direct_cost_shed_A-2_24"/>
      <sheetName val="Contract_Night_Staff24"/>
      <sheetName val="Contract_Day_Staff24"/>
      <sheetName val="Day_Shift24"/>
      <sheetName val="Night_Shift24"/>
      <sheetName val="Ave_wtd_rates24"/>
      <sheetName val="Material_24"/>
      <sheetName val="Labour_&amp;_Plant24"/>
      <sheetName val="22_12_201125"/>
      <sheetName val="BOQ_(2)25"/>
      <sheetName val="Cashflow_projection24"/>
      <sheetName val="PA-_Consutant_24"/>
      <sheetName val="Civil_Boq24"/>
      <sheetName val="Fee_Rate_Summary24"/>
      <sheetName val="Item-_Compact24"/>
      <sheetName val="final_abstract24"/>
      <sheetName val="TBAL9697__group_wise__sdpl24"/>
      <sheetName val="St_co_91_5lvl24"/>
      <sheetName val="Civil_Works24"/>
      <sheetName val="IO_List24"/>
      <sheetName val="Fill_this_out_first___24"/>
      <sheetName val="Meas__Hotel_Part24"/>
      <sheetName val="INPUT_SHEET24"/>
      <sheetName val="DI_Rate_Analysis25"/>
      <sheetName val="Economic_RisingMain__Ph-I25"/>
      <sheetName val="SP_Break_Up24"/>
      <sheetName val="Labour_productivity24"/>
      <sheetName val="_09_07_10_M顅ᎆ뤀ᨇ԰?缀?24"/>
      <sheetName val="Sales_&amp;_Prod24"/>
      <sheetName val="Cost_Index24"/>
      <sheetName val="cash_in_flow_Summary_JV_24"/>
      <sheetName val="water_prop_24"/>
      <sheetName val="GR_slab-reinft24"/>
      <sheetName val="Staff_Acco_24"/>
      <sheetName val="Rate_analysis-_BOQ_1_24"/>
      <sheetName val="MN_T_B_24"/>
      <sheetName val="Project_Details__24"/>
      <sheetName val="F20_Risk_Analysis24"/>
      <sheetName val="Change_Order_Log24"/>
      <sheetName val="2000_MOR24"/>
      <sheetName val="Driveway_Beams24"/>
      <sheetName val="Structure_Bills_Qty24"/>
      <sheetName val="Prelims_Breakup25"/>
      <sheetName val="INDIGINEOUS_ITEMS_24"/>
      <sheetName val="3cd_Annexure24"/>
      <sheetName val="Rate_Analysis24"/>
      <sheetName val="Fin__Assumpt__-_Sensitivities24"/>
      <sheetName val="Bill_124"/>
      <sheetName val="Bill_224"/>
      <sheetName val="Bill_324"/>
      <sheetName val="Bill_424"/>
      <sheetName val="Bill_524"/>
      <sheetName val="Bill_624"/>
      <sheetName val="Bill_724"/>
      <sheetName val="_09_07_10_M顅ᎆ뤀ᨇ԰24"/>
      <sheetName val="_09_07_10_M顅ᎆ뤀ᨇ԰_缀_24"/>
      <sheetName val="1_Civil-RA24"/>
      <sheetName val="Assumption_Inputs24"/>
      <sheetName val="Phase_124"/>
      <sheetName val="Pacakges_split24"/>
      <sheetName val="DEINKING(ANNEX_1)24"/>
      <sheetName val="AutoOpen_Stub_Data24"/>
      <sheetName val="Eqpmnt_Plng24"/>
      <sheetName val="Debits_as_on_12_04_0823"/>
      <sheetName val="Data_Sheet23"/>
      <sheetName val="T-P1,_FINISHES_WORKING_24"/>
      <sheetName val="Assumption_&amp;_Exclusion24"/>
      <sheetName val="External_Doors24"/>
      <sheetName val="STAFFSCHED_23"/>
      <sheetName val="LABOUR_RATE24"/>
      <sheetName val="Material_Rate24"/>
      <sheetName val="Switch_V1624"/>
      <sheetName val="India_F&amp;S_Template23"/>
      <sheetName val="_bus_bay23"/>
      <sheetName val="doq_423"/>
      <sheetName val="doq_223"/>
      <sheetName val="Grade_Slab_-124"/>
      <sheetName val="Grade_Slab_-224"/>
      <sheetName val="Grade_slab-324"/>
      <sheetName val="Grade_slab_-424"/>
      <sheetName val="Grade_slab_-524"/>
      <sheetName val="Grade_slab_-624"/>
      <sheetName val="Cat_A_Change_Control24"/>
      <sheetName val="Factor_Sheet24"/>
      <sheetName val="Theo_Cons-June'1023"/>
      <sheetName val="11B_23"/>
      <sheetName val="ACAD_Finishes23"/>
      <sheetName val="Site_Details23"/>
      <sheetName val="Site_Area_Statement23"/>
      <sheetName val="Summary_WG23"/>
      <sheetName val="BOQ_LT23"/>
      <sheetName val="14_07_10_CIVIL_W [23"/>
      <sheetName val="AFAS_23"/>
      <sheetName val="RDS_&amp;_WLD23"/>
      <sheetName val="PA_System23"/>
      <sheetName val="Server_&amp;_PAC_Room23"/>
      <sheetName val="HVAC_BOQ23"/>
      <sheetName val="Invoice_Tracker23"/>
      <sheetName val="Income_Statement23"/>
      <sheetName val="Load_Details(B2)23"/>
      <sheetName val="Works_-_Quote_Sheet23"/>
      <sheetName val="BLOCK-A_(MEA_SHEET)23"/>
      <sheetName val="Cost_Basis22"/>
      <sheetName val="Top_Sheet23"/>
      <sheetName val="Col_NUM23"/>
      <sheetName val="COLUMN_RC_23"/>
      <sheetName val="STILT_Floor_Slab_NUM23"/>
      <sheetName val="First_Floor_Slab_RC23"/>
      <sheetName val="FIRST_FLOOR_SLAB_WT_SUMMARY23"/>
      <sheetName val="Stilt_Floor_Beam_NUM23"/>
      <sheetName val="STILT_BEAM_NUM23"/>
      <sheetName val="STILT_BEAM_RC23"/>
      <sheetName val="Stilt_wall_Num23"/>
      <sheetName val="STILT_WALL_RC23"/>
      <sheetName val="Z-DETAILS_ABOVE_RAFT_UPTO_+0_24"/>
      <sheetName val="Z-DETAILS_ABOVE_RAFT_UPTO_+_(32"/>
      <sheetName val="TOTAL_CHECK23"/>
      <sheetName val="TYP___wall_Num23"/>
      <sheetName val="Z-DETAILS_TYP__+2_85_TO_+8_8523"/>
      <sheetName val="d-safe_specs22"/>
      <sheetName val="Deduction_of_assets22"/>
      <sheetName val="Blr_hire22"/>
      <sheetName val="PRECAST_lig(tconc_II22"/>
      <sheetName val="VF_Full_Recon22"/>
      <sheetName val="PITP3_COPY22"/>
      <sheetName val="Meas_22"/>
      <sheetName val="Expenses_Actual_Vs__Budgeted22"/>
      <sheetName val="Col_up_to_plinth22"/>
      <sheetName val="MASTER_RATE_ANALYSIS22"/>
      <sheetName val="RMG_-ABS22"/>
      <sheetName val="T_P_-ABS22"/>
      <sheetName val="T_P_-MB22"/>
      <sheetName val="E_P_R-ABS22"/>
      <sheetName val="E__R-MB22"/>
      <sheetName val="Bldg_6-ABS22"/>
      <sheetName val="Bldg_6-MB22"/>
      <sheetName val="Kz_Grid_Press_foundation_ABS22"/>
      <sheetName val="Kz_Grid_Press_foundation_meas22"/>
      <sheetName val="600-1200T__ABS22"/>
      <sheetName val="600-1200T_Meas22"/>
      <sheetName val="BSR-II_ABS22"/>
      <sheetName val="BSR-II_meas22"/>
      <sheetName val="Misc_ABS22"/>
      <sheetName val="Misc_MB22"/>
      <sheetName val="This_Bill22"/>
      <sheetName val="Upto_Previous22"/>
      <sheetName val="Up_to_date22"/>
      <sheetName val="Grand_Abstract22"/>
      <sheetName val="Blank_MB22"/>
      <sheetName val="cement_summary22"/>
      <sheetName val="Reinforcement_Steel22"/>
      <sheetName val="P-I_CEMENT_RECONCILIATION_22"/>
      <sheetName val="Ra-38_area_wise_summary22"/>
      <sheetName val="P-II_Cement_Reconciliation22"/>
      <sheetName val="Ra-16_P-II22"/>
      <sheetName val="RA_16-_GH22"/>
      <sheetName val="Quote_Sheet22"/>
      <sheetName val="RCC,Ret__Wall22"/>
      <sheetName val="Name_List22"/>
      <sheetName val="Intro_22"/>
      <sheetName val="Gate_222"/>
      <sheetName val="Project_Ignite22"/>
      <sheetName val="E_&amp;_R22"/>
      <sheetName val="Customize_Your_Invoice22"/>
      <sheetName val="Misc__Data22"/>
      <sheetName val="beam-reinft-machine_rm22"/>
      <sheetName val="Cash_Flow_Input_Data_ISC22"/>
      <sheetName val="Fin__Assumpt__-_SensitivitieH22"/>
      <sheetName val="공사비_내역_(가)5"/>
      <sheetName val="Raw_Data5"/>
      <sheetName val="KSt_-_Analysis_5"/>
      <sheetName val="Section_Catalogue5"/>
      <sheetName val="__¢&amp;ú5#6"/>
      <sheetName val="__¢&amp;???ú5#???????6"/>
      <sheetName val="COP Final"/>
      <sheetName val="Basement Budget"/>
      <sheetName val="RES-PLANNING"/>
      <sheetName val="R.A."/>
      <sheetName val="Guide"/>
      <sheetName val=" "/>
      <sheetName val="08.07.10 CIVIՌ"/>
      <sheetName val="PROG_DATA"/>
      <sheetName val="Footing "/>
      <sheetName val="Form_6"/>
      <sheetName val="Lifts_&amp;_Escal-BOQ"/>
      <sheetName val="FIRE_BOQ"/>
      <sheetName val="dummy"/>
      <sheetName val="inter"/>
      <sheetName val="PRECAST_lightconc-II28"/>
      <sheetName val="Cleaning_&amp;_Grubbing28"/>
      <sheetName val="PRECAST_lightconc_II28"/>
      <sheetName val="College_Details28"/>
      <sheetName val="Personal_28"/>
      <sheetName val="jidal_dam28"/>
      <sheetName val="fran_temp28"/>
      <sheetName val="kona_swit28"/>
      <sheetName val="template_(8)28"/>
      <sheetName val="template_(9)28"/>
      <sheetName val="OVER_HEADS28"/>
      <sheetName val="Cover_Sheet28"/>
      <sheetName val="BOQ_REV_A28"/>
      <sheetName val="PTB_(IO)28"/>
      <sheetName val="BMS_28"/>
      <sheetName val="SPT_vs_PHI28"/>
      <sheetName val="TBAL9697_-group_wise__sdpl28"/>
      <sheetName val="Quantity_Schedule27"/>
      <sheetName val="Revenue__Schedule_27"/>
      <sheetName val="Balance_works_-_Direct_Cost27"/>
      <sheetName val="Balance_works_-_Indirect_Cost27"/>
      <sheetName val="Fund_Plan27"/>
      <sheetName val="Bill_of_Resources27"/>
      <sheetName val="SITE_OVERHEADS26"/>
      <sheetName val="labour_coeff26"/>
      <sheetName val="Expenditure_plan26"/>
      <sheetName val="ORDER_BOOKING26"/>
      <sheetName val="Site_Dev_BOQ26"/>
      <sheetName val="beam-reinft-IIInd_floor26"/>
      <sheetName val="M-Book_for_Conc26"/>
      <sheetName val="M-Book_for_FW26"/>
      <sheetName val="Costing_Upto_Mar'11_(2)26"/>
      <sheetName val="Tender_Summary26"/>
      <sheetName val="TAX_BILLS26"/>
      <sheetName val="CASH_BILLS26"/>
      <sheetName val="LABOUR_BILLS26"/>
      <sheetName val="puch_order26"/>
      <sheetName val="Sheet1_(2)26"/>
      <sheetName val="Boq_Block_A26"/>
      <sheetName val="_24_07_10_RS_&amp;_SECURITY26"/>
      <sheetName val="24_07_10_CIVIL_WET26"/>
      <sheetName val="_24_07_10_CIVIL26"/>
      <sheetName val="_24_07_10_MECH-FAB26"/>
      <sheetName val="_24_07_10_MECH-TANK26"/>
      <sheetName val="_23_07_10_N_SHIFT_MECH-FAB26"/>
      <sheetName val="_23_07_10_N_SHIFT_MECH-TANK26"/>
      <sheetName val="_23_07_10_RS_&amp;_SECURITY26"/>
      <sheetName val="23_07_10_CIVIL_WET26"/>
      <sheetName val="_23_07_10_CIVIL26"/>
      <sheetName val="_23_07_10_MECH-FAB26"/>
      <sheetName val="_23_07_10_MECH-TANK26"/>
      <sheetName val="_22_07_10_N_SHIFT_MECH-FAB26"/>
      <sheetName val="_22_07_10_N_SHIFT_MECH-TANK26"/>
      <sheetName val="_22_07_10_RS_&amp;_SECURITY26"/>
      <sheetName val="22_07_10_CIVIL_WET26"/>
      <sheetName val="_22_07_10_CIVIL26"/>
      <sheetName val="_22_07_10_MECH-FAB26"/>
      <sheetName val="_22_07_10_MECH-TANK26"/>
      <sheetName val="_21_07_10_N_SHIFT_MECH-FAB26"/>
      <sheetName val="_21_07_10_N_SHIFT_MECH-TANK26"/>
      <sheetName val="_21_07_10_RS_&amp;_SECURITY26"/>
      <sheetName val="21_07_10_CIVIL_WET26"/>
      <sheetName val="_21_07_10_CIVIL26"/>
      <sheetName val="_21_07_10_MECH-FAB26"/>
      <sheetName val="_21_07_10_MECH-TANK26"/>
      <sheetName val="_20_07_10_N_SHIFT_MECH-FAB26"/>
      <sheetName val="_20_07_10_N_SHIFT_MECH-TANK26"/>
      <sheetName val="_20_07_10_RS_&amp;_SECURITY26"/>
      <sheetName val="20_07_10_CIVIL_WET26"/>
      <sheetName val="_20_07_10_CIVIL26"/>
      <sheetName val="_20_07_10_MECH-FAB26"/>
      <sheetName val="_20_07_10_MECH-TANK26"/>
      <sheetName val="_19_07_10_N_SHIFT_MECH-FAB26"/>
      <sheetName val="_19_07_10_N_SHIFT_MECH-TANK26"/>
      <sheetName val="_19_07_10_RS_&amp;_SECURITY26"/>
      <sheetName val="19_07_10_CIVIL_WET26"/>
      <sheetName val="_19_07_10_CIVIL26"/>
      <sheetName val="_19_07_10_MECH-FAB26"/>
      <sheetName val="_19_07_10_MECH-TANK26"/>
      <sheetName val="_18_07_10_N_SHIFT_MECH-FAB26"/>
      <sheetName val="_18_07_10_N_SHIFT_MECH-TANK26"/>
      <sheetName val="_18_07_10_RS_&amp;_SECURITY26"/>
      <sheetName val="18_07_10_CIVIL_WET26"/>
      <sheetName val="_18_07_10_CIVIL26"/>
      <sheetName val="_18_07_10_MECH-FAB26"/>
      <sheetName val="_18_07_10_MECH-TANK26"/>
      <sheetName val="_17_07_10_N_SHIFT_MECH-FAB26"/>
      <sheetName val="_17_07_10_N_SHIFT_MECH-TANK26"/>
      <sheetName val="_17_07_10_RS_&amp;_SECURITY26"/>
      <sheetName val="17_07_10_CIVIL_WET26"/>
      <sheetName val="_17_07_10_CIVIL26"/>
      <sheetName val="_17_07_10_MECH-FAB26"/>
      <sheetName val="_17_07_10_MECH-TANK26"/>
      <sheetName val="_16_07_10_N_SHIFT_MECH-FAB25"/>
      <sheetName val="_16_07_10_N_SHIFT_MECH-TANK25"/>
      <sheetName val="_16_07_10_RS_&amp;_SECURITY25"/>
      <sheetName val="16_07_10_CIVIL_WET25"/>
      <sheetName val="_16_07_10_CIVIL25"/>
      <sheetName val="_16_07_10_MECH-FAB25"/>
      <sheetName val="_16_07_10_MECH-TANK25"/>
      <sheetName val="_15_07_10_N_SHIFT_MECH-FAB25"/>
      <sheetName val="_15_07_10_N_SHIFT_MECH-TANK25"/>
      <sheetName val="_15_07_10_RS_&amp;_SECURITY25"/>
      <sheetName val="15_07_10_CIVIL_WET25"/>
      <sheetName val="_15_07_10_CIVIL25"/>
      <sheetName val="_15_07_10_MECH-FAB25"/>
      <sheetName val="_15_07_10_MECH-TANK25"/>
      <sheetName val="_14_07_10_N_SHIFT_MECH-FAB25"/>
      <sheetName val="_14_07_10_N_SHIFT_MECH-TANK25"/>
      <sheetName val="_14_07_10_RS_&amp;_SECURITY25"/>
      <sheetName val="14_07_10_CIVIL_WET25"/>
      <sheetName val="_14_07_10_CIVIL25"/>
      <sheetName val="_14_07_10_MECH-FAB25"/>
      <sheetName val="_14_07_10_MECH-TANK25"/>
      <sheetName val="_13_07_10_N_SHIFT_MECH-FAB25"/>
      <sheetName val="_13_07_10_N_SHIFT_MECH-TANK25"/>
      <sheetName val="_13_07_10_RS_&amp;_SECURITY25"/>
      <sheetName val="13_07_10_CIVIL_WET25"/>
      <sheetName val="_13_07_10_CIVIL25"/>
      <sheetName val="_13_07_10_MECH-FAB25"/>
      <sheetName val="_13_07_10_MECH-TANK25"/>
      <sheetName val="_12_07_10_N_SHIFT_MECH-FAB25"/>
      <sheetName val="_12_07_10_N_SHIFT_MECH-TANK25"/>
      <sheetName val="_12_07_10_RS_&amp;_SECURITY25"/>
      <sheetName val="12_07_10_CIVIL_WET25"/>
      <sheetName val="_12_07_10_CIVIL25"/>
      <sheetName val="_12_07_10_MECH-FAB25"/>
      <sheetName val="_12_07_10_MECH-TANK25"/>
      <sheetName val="_11_07_10_N_SHIFT_MECH-FAB25"/>
      <sheetName val="_11_07_10_N_SHIFT_MECH-TANK25"/>
      <sheetName val="_11_07_10_RS_&amp;_SECURITY25"/>
      <sheetName val="11_07_10_CIVIL_WET25"/>
      <sheetName val="_11_07_10_CIVIL25"/>
      <sheetName val="_11_07_10_MECH-FAB25"/>
      <sheetName val="_11_07_10_MECH-TANK25"/>
      <sheetName val="_10_07_10_N_SHIFT_MECH-FAB25"/>
      <sheetName val="_10_07_10_N_SHIFT_MECH-TANK25"/>
      <sheetName val="_10_07_10_RS_&amp;_SECURITY25"/>
      <sheetName val="10_07_10_CIVIL_WET25"/>
      <sheetName val="_10_07_10_CIVIL25"/>
      <sheetName val="_10_07_10_MECH-FAB25"/>
      <sheetName val="_10_07_10_MECH-TANK25"/>
      <sheetName val="_09_07_10_N_SHIFT_MECH-FAB25"/>
      <sheetName val="_09_07_10_N_SHIFT_MECH-TANK25"/>
      <sheetName val="_09_07_10_RS_&amp;_SECURITY25"/>
      <sheetName val="09_07_10_CIVIL_WET25"/>
      <sheetName val="_09_07_10_CIVIL25"/>
      <sheetName val="_09_07_10_MECH-FAB25"/>
      <sheetName val="_09_07_10_MECH-TANK25"/>
      <sheetName val="_08_07_10_N_SHIFT_MECH-FAB25"/>
      <sheetName val="_08_07_10_N_SHIFT_MECH-TANK25"/>
      <sheetName val="_08_07_10_RS_&amp;_SECURITY25"/>
      <sheetName val="08_07_10_CIVIL_WET25"/>
      <sheetName val="_08_07_10_CIVIL25"/>
      <sheetName val="_08_07_10_MECH-FAB25"/>
      <sheetName val="_08_07_10_MECH-TANK25"/>
      <sheetName val="_07_07_10_N_SHIFT_MECH-FAB25"/>
      <sheetName val="_07_07_10_N_SHIFT_MECH-TANK25"/>
      <sheetName val="_07_07_10_RS_&amp;_SECURITY25"/>
      <sheetName val="07_07_10_CIVIL_WET25"/>
      <sheetName val="_07_07_10_CIVIL25"/>
      <sheetName val="_07_07_10_MECH-FAB25"/>
      <sheetName val="_07_07_10_MECH-TANK25"/>
      <sheetName val="_06_07_10_N_SHIFT_MECH-FAB25"/>
      <sheetName val="_06_07_10_N_SHIFT_MECH-TANK25"/>
      <sheetName val="_06_07_10_RS_&amp;_SECURITY25"/>
      <sheetName val="06_07_10_CIVIL_WET25"/>
      <sheetName val="_06_07_10_CIVIL25"/>
      <sheetName val="_06_07_10_MECH-FAB25"/>
      <sheetName val="_06_07_10_MECH-TANK25"/>
      <sheetName val="_05_07_10_N_SHIFT_MECH-FAB25"/>
      <sheetName val="_05_07_10_N_SHIFT_MECH-TANK25"/>
      <sheetName val="_05_07_10_RS_&amp;_SECURITY25"/>
      <sheetName val="05_07_10_CIVIL_WET25"/>
      <sheetName val="_05_07_10_CIVIL25"/>
      <sheetName val="_05_07_10_MECH-FAB25"/>
      <sheetName val="_05_07_10_MECH-TANK25"/>
      <sheetName val="_04_07_10_N_SHIFT_MECH-FAB25"/>
      <sheetName val="_04_07_10_N_SHIFT_MECH-TANK25"/>
      <sheetName val="_04_07_10_RS_&amp;_SECURITY25"/>
      <sheetName val="04_07_10_CIVIL_WET25"/>
      <sheetName val="_04_07_10_CIVIL25"/>
      <sheetName val="_04_07_10_MECH-FAB25"/>
      <sheetName val="_04_07_10_MECH-TANK25"/>
      <sheetName val="_03_07_10_N_SHIFT_MECH-FAB25"/>
      <sheetName val="_03_07_10_N_SHIFT_MECH-TANK25"/>
      <sheetName val="_03_07_10_RS_&amp;_SECURITY_25"/>
      <sheetName val="03_07_10_CIVIL_WET_25"/>
      <sheetName val="_03_07_10_CIVIL_25"/>
      <sheetName val="_03_07_10_MECH-FAB_25"/>
      <sheetName val="_03_07_10_MECH-TANK_25"/>
      <sheetName val="_02_07_10_N_SHIFT_MECH-FAB_25"/>
      <sheetName val="_02_07_10_N_SHIFT_MECH-TANK_25"/>
      <sheetName val="_02_07_10_RS_&amp;_SECURITY25"/>
      <sheetName val="02_07_10_CIVIL_WET25"/>
      <sheetName val="_02_07_10_CIVIL25"/>
      <sheetName val="_02_07_10_MECH-FAB25"/>
      <sheetName val="_02_07_10_MECH-TANK25"/>
      <sheetName val="_01_07_10_N_SHIFT_MECH-FAB25"/>
      <sheetName val="_01_07_10_N_SHIFT_MECH-TANK25"/>
      <sheetName val="_01_07_10_RS_&amp;_SECURITY25"/>
      <sheetName val="01_07_10_CIVIL_WET25"/>
      <sheetName val="_01_07_10_CIVIL25"/>
      <sheetName val="_01_07_10_MECH-FAB25"/>
      <sheetName val="_01_07_10_MECH-TANK25"/>
      <sheetName val="_30_06_10_N_SHIFT_MECH-FAB25"/>
      <sheetName val="_30_06_10_N_SHIFT_MECH-TANK25"/>
      <sheetName val="scurve_calc_(2)25"/>
      <sheetName val="Meas_-Hotel_Part26"/>
      <sheetName val="BOQ_Direct_selling_cost25"/>
      <sheetName val="Direct_cost_shed_A-2_25"/>
      <sheetName val="Contract_Night_Staff25"/>
      <sheetName val="Contract_Day_Staff25"/>
      <sheetName val="Day_Shift25"/>
      <sheetName val="Night_Shift25"/>
      <sheetName val="Ave_wtd_rates25"/>
      <sheetName val="Material_25"/>
      <sheetName val="Labour_&amp;_Plant25"/>
      <sheetName val="22_12_201126"/>
      <sheetName val="BOQ_(2)26"/>
      <sheetName val="Cashflow_projection25"/>
      <sheetName val="PA-_Consutant_25"/>
      <sheetName val="Civil_Boq25"/>
      <sheetName val="Fee_Rate_Summary25"/>
      <sheetName val="Item-_Compact25"/>
      <sheetName val="final_abstract25"/>
      <sheetName val="TBAL9697__group_wise__sdpl25"/>
      <sheetName val="St_co_91_5lvl25"/>
      <sheetName val="Civil_Works25"/>
      <sheetName val="IO_List25"/>
      <sheetName val="Fill_this_out_first___25"/>
      <sheetName val="Meas__Hotel_Part25"/>
      <sheetName val="INPUT_SHEET25"/>
      <sheetName val="DI_Rate_Analysis26"/>
      <sheetName val="Economic_RisingMain__Ph-I26"/>
      <sheetName val="SP_Break_Up25"/>
      <sheetName val="Labour_productivity25"/>
      <sheetName val="_09_07_10_M顅ᎆ뤀ᨇ԰?缀?25"/>
      <sheetName val="Sales_&amp;_Prod25"/>
      <sheetName val="Cost_Index25"/>
      <sheetName val="cash_in_flow_Summary_JV_25"/>
      <sheetName val="water_prop_25"/>
      <sheetName val="GR_slab-reinft25"/>
      <sheetName val="Staff_Acco_25"/>
      <sheetName val="Rate_analysis-_BOQ_1_25"/>
      <sheetName val="MN_T_B_25"/>
      <sheetName val="Project_Details__25"/>
      <sheetName val="F20_Risk_Analysis25"/>
      <sheetName val="Change_Order_Log25"/>
      <sheetName val="2000_MOR25"/>
      <sheetName val="Driveway_Beams25"/>
      <sheetName val="Structure_Bills_Qty25"/>
      <sheetName val="Prelims_Breakup26"/>
      <sheetName val="INDIGINEOUS_ITEMS_25"/>
      <sheetName val="3cd_Annexure25"/>
      <sheetName val="Rate_Analysis25"/>
      <sheetName val="Fin__Assumpt__-_Sensitivities25"/>
      <sheetName val="Bill_125"/>
      <sheetName val="Bill_225"/>
      <sheetName val="Bill_325"/>
      <sheetName val="Bill_425"/>
      <sheetName val="Bill_525"/>
      <sheetName val="Bill_625"/>
      <sheetName val="Bill_725"/>
      <sheetName val="_09_07_10_M顅ᎆ뤀ᨇ԰25"/>
      <sheetName val="_09_07_10_M顅ᎆ뤀ᨇ԰_缀_25"/>
      <sheetName val="1_Civil-RA25"/>
      <sheetName val="Assumption_Inputs25"/>
      <sheetName val="Phase_125"/>
      <sheetName val="Pacakges_split25"/>
      <sheetName val="DEINKING(ANNEX_1)25"/>
      <sheetName val="AutoOpen_Stub_Data25"/>
      <sheetName val="Eqpmnt_Plng25"/>
      <sheetName val="Debits_as_on_12_04_0824"/>
      <sheetName val="Data_Sheet24"/>
      <sheetName val="T-P1,_FINISHES_WORKING_25"/>
      <sheetName val="Assumption_&amp;_Exclusion25"/>
      <sheetName val="External_Doors25"/>
      <sheetName val="STAFFSCHED_24"/>
      <sheetName val="LABOUR_RATE25"/>
      <sheetName val="Material_Rate25"/>
      <sheetName val="Switch_V1625"/>
      <sheetName val="India_F&amp;S_Template24"/>
      <sheetName val="_bus_bay24"/>
      <sheetName val="doq_424"/>
      <sheetName val="doq_224"/>
      <sheetName val="Grade_Slab_-125"/>
      <sheetName val="Grade_Slab_-225"/>
      <sheetName val="Grade_slab-325"/>
      <sheetName val="Grade_slab_-425"/>
      <sheetName val="Grade_slab_-525"/>
      <sheetName val="Grade_slab_-625"/>
      <sheetName val="Cat_A_Change_Control25"/>
      <sheetName val="Factor_Sheet25"/>
      <sheetName val="Theo_Cons-June'1024"/>
      <sheetName val="11B_24"/>
      <sheetName val="ACAD_Finishes24"/>
      <sheetName val="Site_Details24"/>
      <sheetName val="Site_Area_Statement24"/>
      <sheetName val="Summary_WG24"/>
      <sheetName val="BOQ_LT24"/>
      <sheetName val="14_07_10_CIVIL_W [24"/>
      <sheetName val="AFAS_24"/>
      <sheetName val="RDS_&amp;_WLD24"/>
      <sheetName val="PA_System24"/>
      <sheetName val="Server_&amp;_PAC_Room24"/>
      <sheetName val="HVAC_BOQ24"/>
      <sheetName val="Invoice_Tracker24"/>
      <sheetName val="Income_Statement24"/>
      <sheetName val="Load_Details(B2)24"/>
      <sheetName val="Works_-_Quote_Sheet24"/>
      <sheetName val="BLOCK-A_(MEA_SHEET)24"/>
      <sheetName val="Cost_Basis23"/>
      <sheetName val="Top_Sheet24"/>
      <sheetName val="Col_NUM24"/>
      <sheetName val="COLUMN_RC_24"/>
      <sheetName val="STILT_Floor_Slab_NUM24"/>
      <sheetName val="First_Floor_Slab_RC24"/>
      <sheetName val="FIRST_FLOOR_SLAB_WT_SUMMARY24"/>
      <sheetName val="Stilt_Floor_Beam_NUM24"/>
      <sheetName val="STILT_BEAM_NUM24"/>
      <sheetName val="STILT_BEAM_RC24"/>
      <sheetName val="Stilt_wall_Num24"/>
      <sheetName val="STILT_WALL_RC24"/>
      <sheetName val="Z-DETAILS_ABOVE_RAFT_UPTO_+0_25"/>
      <sheetName val="Z-DETAILS_ABOVE_RAFT_UPTO_+_(33"/>
      <sheetName val="TOTAL_CHECK24"/>
      <sheetName val="TYP___wall_Num24"/>
      <sheetName val="Z-DETAILS_TYP__+2_85_TO_+8_8524"/>
      <sheetName val="d-safe_specs23"/>
      <sheetName val="Deduction_of_assets23"/>
      <sheetName val="Blr_hire23"/>
      <sheetName val="PRECAST_lig(tconc_II23"/>
      <sheetName val="VF_Full_Recon23"/>
      <sheetName val="PITP3_COPY23"/>
      <sheetName val="Meas_23"/>
      <sheetName val="Expenses_Actual_Vs__Budgeted23"/>
      <sheetName val="Col_up_to_plinth23"/>
      <sheetName val="MASTER_RATE_ANALYSIS23"/>
      <sheetName val="RMG_-ABS23"/>
      <sheetName val="T_P_-ABS23"/>
      <sheetName val="T_P_-MB23"/>
      <sheetName val="E_P_R-ABS23"/>
      <sheetName val="E__R-MB23"/>
      <sheetName val="Bldg_6-ABS23"/>
      <sheetName val="Bldg_6-MB23"/>
      <sheetName val="Kz_Grid_Press_foundation_ABS23"/>
      <sheetName val="Kz_Grid_Press_foundation_meas23"/>
      <sheetName val="600-1200T__ABS23"/>
      <sheetName val="600-1200T_Meas23"/>
      <sheetName val="BSR-II_ABS23"/>
      <sheetName val="BSR-II_meas23"/>
      <sheetName val="Misc_ABS23"/>
      <sheetName val="Misc_MB23"/>
      <sheetName val="This_Bill23"/>
      <sheetName val="Upto_Previous23"/>
      <sheetName val="Up_to_date23"/>
      <sheetName val="Grand_Abstract23"/>
      <sheetName val="Blank_MB23"/>
      <sheetName val="cement_summary23"/>
      <sheetName val="Reinforcement_Steel23"/>
      <sheetName val="P-I_CEMENT_RECONCILIATION_23"/>
      <sheetName val="Ra-38_area_wise_summary23"/>
      <sheetName val="P-II_Cement_Reconciliation23"/>
      <sheetName val="Ra-16_P-II23"/>
      <sheetName val="RA_16-_GH23"/>
      <sheetName val="Quote_Sheet23"/>
      <sheetName val="RCC,Ret__Wall23"/>
      <sheetName val="Name_List23"/>
      <sheetName val="Intro_23"/>
      <sheetName val="Gate_223"/>
      <sheetName val="Project_Ignite23"/>
      <sheetName val="E_&amp;_R23"/>
      <sheetName val="Customize_Your_Invoice23"/>
      <sheetName val="Misc__Data23"/>
      <sheetName val="beam-reinft-machine_rm23"/>
      <sheetName val="Cash_Flow_Input_Data_ISC23"/>
      <sheetName val="Fin__Assumpt__-_SensitivitieH23"/>
      <sheetName val="공사비_내역_(가)6"/>
      <sheetName val="Raw_Data6"/>
      <sheetName val="KSt_-_Analysis_6"/>
      <sheetName val="Section_Catalogue6"/>
      <sheetName val="__¢&amp;ú5#7"/>
      <sheetName val="__¢&amp;???ú5#???????7"/>
      <sheetName val="PRECAST_lightconc-II29"/>
      <sheetName val="Cleaning_&amp;_Grubbing29"/>
      <sheetName val="PRECAST_lightconc_II29"/>
      <sheetName val="College_Details29"/>
      <sheetName val="Personal_29"/>
      <sheetName val="jidal_dam29"/>
      <sheetName val="fran_temp29"/>
      <sheetName val="kona_swit29"/>
      <sheetName val="template_(8)29"/>
      <sheetName val="template_(9)29"/>
      <sheetName val="OVER_HEADS29"/>
      <sheetName val="Cover_Sheet29"/>
      <sheetName val="BOQ_REV_A29"/>
      <sheetName val="PTB_(IO)29"/>
      <sheetName val="BMS_29"/>
      <sheetName val="SPT_vs_PHI29"/>
      <sheetName val="TBAL9697_-group_wise__sdpl29"/>
      <sheetName val="Quantity_Schedule28"/>
      <sheetName val="Revenue__Schedule_28"/>
      <sheetName val="Balance_works_-_Direct_Cost28"/>
      <sheetName val="Balance_works_-_Indirect_Cost28"/>
      <sheetName val="Fund_Plan28"/>
      <sheetName val="Bill_of_Resources28"/>
      <sheetName val="SITE_OVERHEADS27"/>
      <sheetName val="labour_coeff27"/>
      <sheetName val="Expenditure_plan27"/>
      <sheetName val="ORDER_BOOKING27"/>
      <sheetName val="Site_Dev_BOQ27"/>
      <sheetName val="beam-reinft-IIInd_floor27"/>
      <sheetName val="M-Book_for_Conc27"/>
      <sheetName val="M-Book_for_FW27"/>
      <sheetName val="Costing_Upto_Mar'11_(2)27"/>
      <sheetName val="Tender_Summary27"/>
      <sheetName val="TAX_BILLS27"/>
      <sheetName val="CASH_BILLS27"/>
      <sheetName val="LABOUR_BILLS27"/>
      <sheetName val="puch_order27"/>
      <sheetName val="Sheet1_(2)27"/>
      <sheetName val="Boq_Block_A27"/>
      <sheetName val="_24_07_10_RS_&amp;_SECURITY27"/>
      <sheetName val="24_07_10_CIVIL_WET27"/>
      <sheetName val="_24_07_10_CIVIL27"/>
      <sheetName val="_24_07_10_MECH-FAB27"/>
      <sheetName val="_24_07_10_MECH-TANK27"/>
      <sheetName val="_23_07_10_N_SHIFT_MECH-FAB27"/>
      <sheetName val="_23_07_10_N_SHIFT_MECH-TANK27"/>
      <sheetName val="_23_07_10_RS_&amp;_SECURITY27"/>
      <sheetName val="23_07_10_CIVIL_WET27"/>
      <sheetName val="_23_07_10_CIVIL27"/>
      <sheetName val="_23_07_10_MECH-FAB27"/>
      <sheetName val="_23_07_10_MECH-TANK27"/>
      <sheetName val="_22_07_10_N_SHIFT_MECH-FAB27"/>
      <sheetName val="_22_07_10_N_SHIFT_MECH-TANK27"/>
      <sheetName val="_22_07_10_RS_&amp;_SECURITY27"/>
      <sheetName val="22_07_10_CIVIL_WET27"/>
      <sheetName val="_22_07_10_CIVIL27"/>
      <sheetName val="_22_07_10_MECH-FAB27"/>
      <sheetName val="_22_07_10_MECH-TANK27"/>
      <sheetName val="_21_07_10_N_SHIFT_MECH-FAB27"/>
      <sheetName val="_21_07_10_N_SHIFT_MECH-TANK27"/>
      <sheetName val="_21_07_10_RS_&amp;_SECURITY27"/>
      <sheetName val="21_07_10_CIVIL_WET27"/>
      <sheetName val="_21_07_10_CIVIL27"/>
      <sheetName val="_21_07_10_MECH-FAB27"/>
      <sheetName val="_21_07_10_MECH-TANK27"/>
      <sheetName val="_20_07_10_N_SHIFT_MECH-FAB27"/>
      <sheetName val="_20_07_10_N_SHIFT_MECH-TANK27"/>
      <sheetName val="_20_07_10_RS_&amp;_SECURITY27"/>
      <sheetName val="20_07_10_CIVIL_WET27"/>
      <sheetName val="_20_07_10_CIVIL27"/>
      <sheetName val="_20_07_10_MECH-FAB27"/>
      <sheetName val="_20_07_10_MECH-TANK27"/>
      <sheetName val="_19_07_10_N_SHIFT_MECH-FAB27"/>
      <sheetName val="_19_07_10_N_SHIFT_MECH-TANK27"/>
      <sheetName val="_19_07_10_RS_&amp;_SECURITY27"/>
      <sheetName val="19_07_10_CIVIL_WET27"/>
      <sheetName val="_19_07_10_CIVIL27"/>
      <sheetName val="_19_07_10_MECH-FAB27"/>
      <sheetName val="_19_07_10_MECH-TANK27"/>
      <sheetName val="_18_07_10_N_SHIFT_MECH-FAB27"/>
      <sheetName val="_18_07_10_N_SHIFT_MECH-TANK27"/>
      <sheetName val="_18_07_10_RS_&amp;_SECURITY27"/>
      <sheetName val="18_07_10_CIVIL_WET27"/>
      <sheetName val="_18_07_10_CIVIL27"/>
      <sheetName val="_18_07_10_MECH-FAB27"/>
      <sheetName val="_18_07_10_MECH-TANK27"/>
      <sheetName val="_17_07_10_N_SHIFT_MECH-FAB27"/>
      <sheetName val="_17_07_10_N_SHIFT_MECH-TANK27"/>
      <sheetName val="_17_07_10_RS_&amp;_SECURITY27"/>
      <sheetName val="17_07_10_CIVIL_WET27"/>
      <sheetName val="_17_07_10_CIVIL27"/>
      <sheetName val="_17_07_10_MECH-FAB27"/>
      <sheetName val="_17_07_10_MECH-TANK27"/>
      <sheetName val="_16_07_10_N_SHIFT_MECH-FAB26"/>
      <sheetName val="_16_07_10_N_SHIFT_MECH-TANK26"/>
      <sheetName val="_16_07_10_RS_&amp;_SECURITY26"/>
      <sheetName val="16_07_10_CIVIL_WET26"/>
      <sheetName val="_16_07_10_CIVIL26"/>
      <sheetName val="_16_07_10_MECH-FAB26"/>
      <sheetName val="_16_07_10_MECH-TANK26"/>
      <sheetName val="_15_07_10_N_SHIFT_MECH-FAB26"/>
      <sheetName val="_15_07_10_N_SHIFT_MECH-TANK26"/>
      <sheetName val="_15_07_10_RS_&amp;_SECURITY26"/>
      <sheetName val="15_07_10_CIVIL_WET26"/>
      <sheetName val="_15_07_10_CIVIL26"/>
      <sheetName val="_15_07_10_MECH-FAB26"/>
      <sheetName val="_15_07_10_MECH-TANK26"/>
      <sheetName val="_14_07_10_N_SHIFT_MECH-FAB26"/>
      <sheetName val="_14_07_10_N_SHIFT_MECH-TANK26"/>
      <sheetName val="_14_07_10_RS_&amp;_SECURITY26"/>
      <sheetName val="14_07_10_CIVIL_WET26"/>
      <sheetName val="_14_07_10_CIVIL26"/>
      <sheetName val="_14_07_10_MECH-FAB26"/>
      <sheetName val="_14_07_10_MECH-TANK26"/>
      <sheetName val="_13_07_10_N_SHIFT_MECH-FAB26"/>
      <sheetName val="_13_07_10_N_SHIFT_MECH-TANK26"/>
      <sheetName val="_13_07_10_RS_&amp;_SECURITY26"/>
      <sheetName val="13_07_10_CIVIL_WET26"/>
      <sheetName val="_13_07_10_CIVIL26"/>
      <sheetName val="_13_07_10_MECH-FAB26"/>
      <sheetName val="_13_07_10_MECH-TANK26"/>
      <sheetName val="_12_07_10_N_SHIFT_MECH-FAB26"/>
      <sheetName val="_12_07_10_N_SHIFT_MECH-TANK26"/>
      <sheetName val="_12_07_10_RS_&amp;_SECURITY26"/>
      <sheetName val="12_07_10_CIVIL_WET26"/>
      <sheetName val="_12_07_10_CIVIL26"/>
      <sheetName val="_12_07_10_MECH-FAB26"/>
      <sheetName val="_12_07_10_MECH-TANK26"/>
      <sheetName val="_11_07_10_N_SHIFT_MECH-FAB26"/>
      <sheetName val="_11_07_10_N_SHIFT_MECH-TANK26"/>
      <sheetName val="_11_07_10_RS_&amp;_SECURITY26"/>
      <sheetName val="11_07_10_CIVIL_WET26"/>
      <sheetName val="_11_07_10_CIVIL26"/>
      <sheetName val="_11_07_10_MECH-FAB26"/>
      <sheetName val="_11_07_10_MECH-TANK26"/>
      <sheetName val="_10_07_10_N_SHIFT_MECH-FAB26"/>
      <sheetName val="_10_07_10_N_SHIFT_MECH-TANK26"/>
      <sheetName val="_10_07_10_RS_&amp;_SECURITY26"/>
      <sheetName val="10_07_10_CIVIL_WET26"/>
      <sheetName val="_10_07_10_CIVIL26"/>
      <sheetName val="_10_07_10_MECH-FAB26"/>
      <sheetName val="_10_07_10_MECH-TANK26"/>
      <sheetName val="_09_07_10_N_SHIFT_MECH-FAB26"/>
      <sheetName val="_09_07_10_N_SHIFT_MECH-TANK26"/>
      <sheetName val="_09_07_10_RS_&amp;_SECURITY26"/>
      <sheetName val="09_07_10_CIVIL_WET26"/>
      <sheetName val="_09_07_10_CIVIL26"/>
      <sheetName val="_09_07_10_MECH-FAB26"/>
      <sheetName val="_09_07_10_MECH-TANK26"/>
      <sheetName val="_08_07_10_N_SHIFT_MECH-FAB26"/>
      <sheetName val="_08_07_10_N_SHIFT_MECH-TANK26"/>
      <sheetName val="_08_07_10_RS_&amp;_SECURITY26"/>
      <sheetName val="08_07_10_CIVIL_WET26"/>
      <sheetName val="_08_07_10_CIVIL26"/>
      <sheetName val="_08_07_10_MECH-FAB26"/>
      <sheetName val="_08_07_10_MECH-TANK26"/>
      <sheetName val="_07_07_10_N_SHIFT_MECH-FAB26"/>
      <sheetName val="_07_07_10_N_SHIFT_MECH-TANK26"/>
      <sheetName val="_07_07_10_RS_&amp;_SECURITY26"/>
      <sheetName val="07_07_10_CIVIL_WET26"/>
      <sheetName val="_07_07_10_CIVIL26"/>
      <sheetName val="_07_07_10_MECH-FAB26"/>
      <sheetName val="_07_07_10_MECH-TANK26"/>
      <sheetName val="_06_07_10_N_SHIFT_MECH-FAB26"/>
      <sheetName val="_06_07_10_N_SHIFT_MECH-TANK26"/>
      <sheetName val="_06_07_10_RS_&amp;_SECURITY26"/>
      <sheetName val="06_07_10_CIVIL_WET26"/>
      <sheetName val="_06_07_10_CIVIL26"/>
      <sheetName val="_06_07_10_MECH-FAB26"/>
      <sheetName val="_06_07_10_MECH-TANK26"/>
      <sheetName val="_05_07_10_N_SHIFT_MECH-FAB26"/>
      <sheetName val="_05_07_10_N_SHIFT_MECH-TANK26"/>
      <sheetName val="_05_07_10_RS_&amp;_SECURITY26"/>
      <sheetName val="05_07_10_CIVIL_WET26"/>
      <sheetName val="_05_07_10_CIVIL26"/>
      <sheetName val="_05_07_10_MECH-FAB26"/>
      <sheetName val="_05_07_10_MECH-TANK26"/>
      <sheetName val="_04_07_10_N_SHIFT_MECH-FAB26"/>
      <sheetName val="_04_07_10_N_SHIFT_MECH-TANK26"/>
      <sheetName val="_04_07_10_RS_&amp;_SECURITY26"/>
      <sheetName val="04_07_10_CIVIL_WET26"/>
      <sheetName val="_04_07_10_CIVIL26"/>
      <sheetName val="_04_07_10_MECH-FAB26"/>
      <sheetName val="_04_07_10_MECH-TANK26"/>
      <sheetName val="_03_07_10_N_SHIFT_MECH-FAB26"/>
      <sheetName val="_03_07_10_N_SHIFT_MECH-TANK26"/>
      <sheetName val="_03_07_10_RS_&amp;_SECURITY_26"/>
      <sheetName val="03_07_10_CIVIL_WET_26"/>
      <sheetName val="_03_07_10_CIVIL_26"/>
      <sheetName val="_03_07_10_MECH-FAB_26"/>
      <sheetName val="_03_07_10_MECH-TANK_26"/>
      <sheetName val="_02_07_10_N_SHIFT_MECH-FAB_26"/>
      <sheetName val="_02_07_10_N_SHIFT_MECH-TANK_26"/>
      <sheetName val="_02_07_10_RS_&amp;_SECURITY26"/>
      <sheetName val="02_07_10_CIVIL_WET26"/>
      <sheetName val="_02_07_10_CIVIL26"/>
      <sheetName val="_02_07_10_MECH-FAB26"/>
      <sheetName val="_02_07_10_MECH-TANK26"/>
      <sheetName val="_01_07_10_N_SHIFT_MECH-FAB26"/>
      <sheetName val="_01_07_10_N_SHIFT_MECH-TANK26"/>
      <sheetName val="_01_07_10_RS_&amp;_SECURITY26"/>
      <sheetName val="01_07_10_CIVIL_WET26"/>
      <sheetName val="_01_07_10_CIVIL26"/>
      <sheetName val="_01_07_10_MECH-FAB26"/>
      <sheetName val="_01_07_10_MECH-TANK26"/>
      <sheetName val="_30_06_10_N_SHIFT_MECH-FAB26"/>
      <sheetName val="_30_06_10_N_SHIFT_MECH-TANK26"/>
      <sheetName val="scurve_calc_(2)26"/>
      <sheetName val="Meas_-Hotel_Part27"/>
      <sheetName val="BOQ_Direct_selling_cost26"/>
      <sheetName val="Direct_cost_shed_A-2_26"/>
      <sheetName val="Contract_Night_Staff26"/>
      <sheetName val="Contract_Day_Staff26"/>
      <sheetName val="Day_Shift26"/>
      <sheetName val="Night_Shift26"/>
      <sheetName val="Ave_wtd_rates26"/>
      <sheetName val="Material_26"/>
      <sheetName val="Labour_&amp;_Plant26"/>
      <sheetName val="22_12_201127"/>
      <sheetName val="BOQ_(2)27"/>
      <sheetName val="Cashflow_projection26"/>
      <sheetName val="PA-_Consutant_26"/>
      <sheetName val="Civil_Boq26"/>
      <sheetName val="Fee_Rate_Summary26"/>
      <sheetName val="Item-_Compact26"/>
      <sheetName val="final_abstract26"/>
      <sheetName val="TBAL9697__group_wise__sdpl26"/>
      <sheetName val="St_co_91_5lvl26"/>
      <sheetName val="Civil_Works26"/>
      <sheetName val="IO_List26"/>
      <sheetName val="Fill_this_out_first___26"/>
      <sheetName val="Meas__Hotel_Part26"/>
      <sheetName val="INPUT_SHEET26"/>
      <sheetName val="DI_Rate_Analysis27"/>
      <sheetName val="Economic_RisingMain__Ph-I27"/>
      <sheetName val="SP_Break_Up26"/>
      <sheetName val="Labour_productivity26"/>
      <sheetName val="_09_07_10_M顅ᎆ뤀ᨇ԰?缀?26"/>
      <sheetName val="Sales_&amp;_Prod26"/>
      <sheetName val="Cost_Index26"/>
      <sheetName val="cash_in_flow_Summary_JV_26"/>
      <sheetName val="water_prop_26"/>
      <sheetName val="GR_slab-reinft26"/>
      <sheetName val="Staff_Acco_26"/>
      <sheetName val="Rate_analysis-_BOQ_1_26"/>
      <sheetName val="MN_T_B_26"/>
      <sheetName val="Project_Details__26"/>
      <sheetName val="F20_Risk_Analysis26"/>
      <sheetName val="Change_Order_Log26"/>
      <sheetName val="2000_MOR26"/>
      <sheetName val="Driveway_Beams26"/>
      <sheetName val="Structure_Bills_Qty26"/>
      <sheetName val="Prelims_Breakup27"/>
      <sheetName val="INDIGINEOUS_ITEMS_26"/>
      <sheetName val="3cd_Annexure26"/>
      <sheetName val="Rate_Analysis26"/>
      <sheetName val="Fin__Assumpt__-_Sensitivities26"/>
      <sheetName val="Bill_126"/>
      <sheetName val="Bill_226"/>
      <sheetName val="Bill_326"/>
      <sheetName val="Bill_426"/>
      <sheetName val="Bill_526"/>
      <sheetName val="Bill_626"/>
      <sheetName val="Bill_726"/>
      <sheetName val="_09_07_10_M顅ᎆ뤀ᨇ԰26"/>
      <sheetName val="_09_07_10_M顅ᎆ뤀ᨇ԰_缀_26"/>
      <sheetName val="1_Civil-RA26"/>
      <sheetName val="Assumption_Inputs26"/>
      <sheetName val="Phase_126"/>
      <sheetName val="Pacakges_split26"/>
      <sheetName val="DEINKING(ANNEX_1)26"/>
      <sheetName val="AutoOpen_Stub_Data26"/>
      <sheetName val="Eqpmnt_Plng26"/>
      <sheetName val="Debits_as_on_12_04_0825"/>
      <sheetName val="Data_Sheet25"/>
      <sheetName val="T-P1,_FINISHES_WORKING_26"/>
      <sheetName val="Assumption_&amp;_Exclusion26"/>
      <sheetName val="External_Doors26"/>
      <sheetName val="STAFFSCHED_25"/>
      <sheetName val="LABOUR_RATE26"/>
      <sheetName val="Material_Rate26"/>
      <sheetName val="Switch_V1626"/>
      <sheetName val="India_F&amp;S_Template25"/>
      <sheetName val="_bus_bay25"/>
      <sheetName val="doq_425"/>
      <sheetName val="doq_225"/>
      <sheetName val="Grade_Slab_-126"/>
      <sheetName val="Grade_Slab_-226"/>
      <sheetName val="Grade_slab-326"/>
      <sheetName val="Grade_slab_-426"/>
      <sheetName val="Grade_slab_-526"/>
      <sheetName val="Grade_slab_-626"/>
      <sheetName val="Cat_A_Change_Control26"/>
      <sheetName val="Factor_Sheet26"/>
      <sheetName val="Theo_Cons-June'1025"/>
      <sheetName val="11B_25"/>
      <sheetName val="ACAD_Finishes25"/>
      <sheetName val="Site_Details25"/>
      <sheetName val="Site_Area_Statement25"/>
      <sheetName val="Summary_WG25"/>
      <sheetName val="BOQ_LT25"/>
      <sheetName val="14_07_10_CIVIL_W [25"/>
      <sheetName val="AFAS_25"/>
      <sheetName val="RDS_&amp;_WLD25"/>
      <sheetName val="PA_System25"/>
      <sheetName val="Server_&amp;_PAC_Room25"/>
      <sheetName val="HVAC_BOQ25"/>
      <sheetName val="Invoice_Tracker25"/>
      <sheetName val="Income_Statement25"/>
      <sheetName val="Load_Details(B2)25"/>
      <sheetName val="Works_-_Quote_Sheet25"/>
      <sheetName val="BLOCK-A_(MEA_SHEET)25"/>
      <sheetName val="Cost_Basis24"/>
      <sheetName val="Top_Sheet25"/>
      <sheetName val="Col_NUM25"/>
      <sheetName val="COLUMN_RC_25"/>
      <sheetName val="STILT_Floor_Slab_NUM25"/>
      <sheetName val="First_Floor_Slab_RC25"/>
      <sheetName val="FIRST_FLOOR_SLAB_WT_SUMMARY25"/>
      <sheetName val="Stilt_Floor_Beam_NUM25"/>
      <sheetName val="STILT_BEAM_NUM25"/>
      <sheetName val="STILT_BEAM_RC25"/>
      <sheetName val="Stilt_wall_Num25"/>
      <sheetName val="STILT_WALL_RC25"/>
      <sheetName val="Z-DETAILS_ABOVE_RAFT_UPTO_+0_26"/>
      <sheetName val="Z-DETAILS_ABOVE_RAFT_UPTO_+_(34"/>
      <sheetName val="TOTAL_CHECK25"/>
      <sheetName val="TYP___wall_Num25"/>
      <sheetName val="Z-DETAILS_TYP__+2_85_TO_+8_8525"/>
      <sheetName val="d-safe_specs24"/>
      <sheetName val="Deduction_of_assets24"/>
      <sheetName val="Blr_hire24"/>
      <sheetName val="PRECAST_lig(tconc_II24"/>
      <sheetName val="VF_Full_Recon24"/>
      <sheetName val="PITP3_COPY24"/>
      <sheetName val="Meas_24"/>
      <sheetName val="Expenses_Actual_Vs__Budgeted24"/>
      <sheetName val="Col_up_to_plinth24"/>
      <sheetName val="MASTER_RATE_ANALYSIS24"/>
      <sheetName val="RMG_-ABS24"/>
      <sheetName val="T_P_-ABS24"/>
      <sheetName val="T_P_-MB24"/>
      <sheetName val="E_P_R-ABS24"/>
      <sheetName val="E__R-MB24"/>
      <sheetName val="Bldg_6-ABS24"/>
      <sheetName val="Bldg_6-MB24"/>
      <sheetName val="Kz_Grid_Press_foundation_ABS24"/>
      <sheetName val="Kz_Grid_Press_foundation_meas24"/>
      <sheetName val="600-1200T__ABS24"/>
      <sheetName val="600-1200T_Meas24"/>
      <sheetName val="BSR-II_ABS24"/>
      <sheetName val="BSR-II_meas24"/>
      <sheetName val="Misc_ABS24"/>
      <sheetName val="Misc_MB24"/>
      <sheetName val="This_Bill24"/>
      <sheetName val="Upto_Previous24"/>
      <sheetName val="Up_to_date24"/>
      <sheetName val="Grand_Abstract24"/>
      <sheetName val="Blank_MB24"/>
      <sheetName val="cement_summary24"/>
      <sheetName val="Reinforcement_Steel24"/>
      <sheetName val="P-I_CEMENT_RECONCILIATION_24"/>
      <sheetName val="Ra-38_area_wise_summary24"/>
      <sheetName val="P-II_Cement_Reconciliation24"/>
      <sheetName val="Ra-16_P-II24"/>
      <sheetName val="RA_16-_GH24"/>
      <sheetName val="Quote_Sheet24"/>
      <sheetName val="RCC,Ret__Wall24"/>
      <sheetName val="Name_List24"/>
      <sheetName val="Intro_24"/>
      <sheetName val="Gate_224"/>
      <sheetName val="Project_Ignite24"/>
      <sheetName val="Misc__Data24"/>
      <sheetName val="Customize_Your_Invoice24"/>
      <sheetName val="E_&amp;_R24"/>
      <sheetName val="beam-reinft-machine_rm24"/>
      <sheetName val="Cash_Flow_Input_Data_ISC24"/>
      <sheetName val="Fin__Assumpt__-_SensitivitieH24"/>
      <sheetName val="공사비_내역_(가)7"/>
      <sheetName val="Raw_Data7"/>
      <sheetName val="KSt_-_Analysis_7"/>
      <sheetName val="Section_Catalogue7"/>
      <sheetName val="__¢&amp;ú5#8"/>
      <sheetName val="__¢&amp;???ú5#???????8"/>
      <sheetName val="LEVEL_SHEET"/>
      <sheetName val="PointNo.5"/>
      <sheetName val="Progress"/>
      <sheetName val="Form_61"/>
      <sheetName val="Lifts_&amp;_Escal-BOQ1"/>
      <sheetName val="FIRE_BOQ1"/>
      <sheetName val="Rate_analysis_civil"/>
      <sheetName val="Fin__Assumpt__-_Sensitivitie"/>
      <sheetName val="ETC Plant Cost"/>
      <sheetName val="Array"/>
      <sheetName val="Array (2)"/>
      <sheetName val="PIPELINE"/>
      <sheetName val="CIVIL"/>
      <sheetName val="08.07.10헾】_x0005_____菈_x0013_"/>
      <sheetName val="  ¢_x0002_&amp;___ú5#_______"/>
      <sheetName val="14.07.10 CIVIL W _"/>
      <sheetName val="14.07.10@^__x0001_&amp;"/>
      <sheetName val="Input"/>
      <sheetName val="Con0304"/>
      <sheetName val="OpTrack"/>
      <sheetName val="Erection"/>
      <sheetName val="MS Loan repayments"/>
      <sheetName val="Cumulative Karnatka Purchase"/>
      <sheetName val="Purchase---"/>
      <sheetName val="Reco- Project wise"/>
      <sheetName val="Purchase head Wise"/>
      <sheetName val="Reco"/>
      <sheetName val="List of Project"/>
      <sheetName val="Sheet5"/>
      <sheetName val="Cumulative Karnatka Purchas (2"/>
      <sheetName val="Pivot table"/>
      <sheetName val="BL Staff"/>
      <sheetName val="Deprec_"/>
      <sheetName val="Deprec_1"/>
      <sheetName val="R_A_"/>
      <sheetName val="Combined Results "/>
      <sheetName val="Cashflow"/>
      <sheetName val="Deprec_2"/>
      <sheetName val="Form_62"/>
      <sheetName val="Lifts_&amp;_Escal-BOQ2"/>
      <sheetName val="FIRE_BOQ2"/>
      <sheetName val="S1BOQ"/>
      <sheetName val="Detail In Door Stad"/>
      <sheetName val="ST CODE"/>
      <sheetName val="Master data"/>
      <sheetName val="SALA-002"/>
      <sheetName val="Keyword"/>
      <sheetName val="SALE&amp;COST"/>
      <sheetName val="Balustrade"/>
      <sheetName val="Varthur 1"/>
      <sheetName val="PriceSummary"/>
      <sheetName val="HK"/>
      <sheetName val="Calendar"/>
      <sheetName val="Jafiliya"/>
      <sheetName val="Oud Metha"/>
      <sheetName val="Port Saeed"/>
      <sheetName val="Al Wasl"/>
      <sheetName val="Zabeel"/>
      <sheetName val="w't table"/>
      <sheetName val="cover page"/>
      <sheetName val="old_serial no."/>
      <sheetName val="tot_ass_9697"/>
      <sheetName val="P-II_Cement_Reconkiliation2"/>
      <sheetName val="Temporary"/>
      <sheetName val="Basis"/>
      <sheetName val="FINOLEX"/>
      <sheetName val="abst-of -cost"/>
      <sheetName val="Equipment Master"/>
      <sheetName val="Material Master"/>
      <sheetName val="08.07.10헾】_x0005_??睮は_x0005_"/>
      <sheetName val="Sheet7"/>
      <sheetName val="macros"/>
      <sheetName val="banilad"/>
      <sheetName val="Mactan"/>
      <sheetName val="Mandaue"/>
      <sheetName val="High Rise Abstract "/>
      <sheetName val="Eartwork Item (1.1.1)"/>
      <sheetName val="Sand Filling Item (1.3)"/>
      <sheetName val="Raft Con. M 40 Item(2.3.1 C)"/>
      <sheetName val="Raft Con. M 40 Item(2.3.1 d)"/>
      <sheetName val="Raft Shut.Item (2.6.1 a)"/>
      <sheetName val="Slab Conc. M 50 2.3.2 f"/>
      <sheetName val="Slab Conc. M 60 Item (2.3.2 d)"/>
      <sheetName val="Slab Conc. M 40 Item (2.3.2 d)"/>
      <sheetName val="Pkg - 3 staircase Kota 2.8.1.4"/>
      <sheetName val="Pkg - 3 staircase Kota 2.8.2.4"/>
      <sheetName val="Slab Shut. Item 2.5.1 (c)"/>
      <sheetName val="Col Conc. M 40 Item 2.3.3(e )"/>
      <sheetName val="Col &amp; Wall Shutt. Item(2.5.1d)"/>
      <sheetName val="Col Conc. M 50 Item 2.3.3(e)"/>
      <sheetName val="Col Conc. M 60 Item 2.3.3(f)"/>
      <sheetName val="Cir. Col. Shutt. Item(2.6.1.g)"/>
      <sheetName val="Bw 115 (3.4.1 a) Flr 1st-15th"/>
      <sheetName val="Bw 115 (3.4.1 b) 16th-28th"/>
      <sheetName val="Bw 115 (3.4.1 c) 29th-Terrace"/>
      <sheetName val="Bw 230 (3.2.1 a) Flr 1st to15th"/>
      <sheetName val="Bw 230 (3.2.1 b) Flr 16 to 28th"/>
      <sheetName val="Bw 230 (3.2.1 c) Flr 29th-Terra"/>
      <sheetName val="Water Tank Wall WP 4.3.2"/>
      <sheetName val="Core Cutting 8.17"/>
      <sheetName val="HT Wall Cemnt Plaster 6.1.1"/>
      <sheetName val="External Wall Cement plaster6.3"/>
      <sheetName val="Ceiling Cement Plaster 6.2"/>
      <sheetName val="Wood Door frame"/>
      <sheetName val="Extra Item 15(Dism. of DF)"/>
      <sheetName val="Anchor Fastner 2.11.1"/>
      <sheetName val="Item 4.1.1Railing (Pckg - 03)"/>
      <sheetName val="IPS Flooring Item 5.6"/>
      <sheetName val="Sunken Water Proofing Item 4.01"/>
      <sheetName val="Sunken Filling Item 4.10"/>
      <sheetName val="Raft Water Proofing Item 4.01A"/>
      <sheetName val="PVC water stop Item 8.8.1"/>
      <sheetName val="HT MS Sleeves 8.13"/>
      <sheetName val="Rebaring Details 2.7.5"/>
      <sheetName val="HT PVC Sleeves 8.14"/>
      <sheetName val="Chipping Item 2.7.6"/>
      <sheetName val="NITO BOND Item 2.7.7"/>
      <sheetName val="IMACO COncrete Item 2.7.8"/>
      <sheetName val="HT MS puddle Flange "/>
      <sheetName val="Full Brk Dismantling Work 9.1"/>
      <sheetName val="Half Brk Dismantling Work 9.2"/>
      <sheetName val="Conc Dismantling Work 9.3"/>
      <sheetName val="Steel Lintel 8.18.1 (i)"/>
      <sheetName val="Steel Lintel8.18.1 (ii)"/>
      <sheetName val="Steel Lintel 8.18.1 (iii)"/>
      <sheetName val="Steel Lintel 8.18.1(iv)"/>
      <sheetName val="Shaft Plaster 6.4"/>
      <sheetName val="White Wash 7.1"/>
      <sheetName val="Gypsum Plaster Wall 6.5.1"/>
      <sheetName val="Gypsum Plaster Ceiling 6.5.2"/>
      <sheetName val="Making of Khura 4.9"/>
      <sheetName val="RWP cutout encasing (13)"/>
      <sheetName val="Extra Item (11)"/>
      <sheetName val="Extra Item (12)"/>
      <sheetName val="Summary output"/>
      <sheetName val="MFG"/>
      <sheetName val="measure"/>
      <sheetName val="Material List "/>
      <sheetName val="TBEAM"/>
      <sheetName val="ABB"/>
      <sheetName val="GE"/>
      <sheetName val="SC Cost MAR 02"/>
      <sheetName val="œheet3"/>
      <sheetName val="_x0017_"/>
      <sheetName val="Contract Status"/>
      <sheetName val="08.07.10헾】_x0005_?︀ᇕ԰"/>
      <sheetName val="08.07.10헾】_x0005_?蠄ሹꠀ䁮_xdc02_"/>
      <sheetName val="08.07.10헾】_x0005_?/"/>
      <sheetName val="08.07.10헾】_x0005_?蠌ሹ⠀䁫_xdc02_"/>
      <sheetName val="08.07.10헾】_x0005____x0005_"/>
      <sheetName val="08.07.10헾】_x0005___壀&quot;夌&quot;"/>
      <sheetName val="08.07.10헾】_x0005___헾⿂_x0005_"/>
      <sheetName val="08.07.10헾】_x0005___ꮸ⽚_x0005_"/>
      <sheetName val="_ ¢&amp;___ú5#_______"/>
      <sheetName val=" _x000d_¢_x0002_&amp;___ú5#_______"/>
      <sheetName val="08.07.10헾】_x0005_____懇"/>
      <sheetName val="08.07.10헾】_x0005___丵⼽_x0005_"/>
      <sheetName val="08.07.10헾】_x0005_____癠_"/>
      <sheetName val="08.07.10헾】_x0005___헾⽀_x0005_"/>
      <sheetName val="08.07.10헾】_x0005___헾⾑_x0005_"/>
      <sheetName val="08.07.10헾】_x0005___壀$夌$"/>
      <sheetName val="08.07.10헾】_x0005___헾　_x0005_"/>
      <sheetName val="collections plan 0401"/>
      <sheetName val="reference"/>
      <sheetName val="DataSheet"/>
      <sheetName val="Variations"/>
      <sheetName val="Criteria"/>
      <sheetName val="GEN_LOOKUPS"/>
      <sheetName val="Ring Details"/>
      <sheetName val="wordsdatþ"/>
      <sheetName val="Shuttering Material"/>
      <sheetName val="Reinforcement"/>
      <sheetName val="Pilling_24"/>
      <sheetName val="Steel-Circular"/>
      <sheetName val="CLAY"/>
      <sheetName val="BOM"/>
      <sheetName val="WORD"/>
      <sheetName val="Forecast"/>
      <sheetName val="Database"/>
      <sheetName val="Abstract"/>
      <sheetName val="14_07_10@&amp;Ò_"/>
      <sheetName val="¸_;b+_î&lt;î_&amp;&amp;"/>
      <sheetName val="14_07_10_CIVIL_W _"/>
      <sheetName val="08_07_10헾】____菈"/>
      <sheetName val="08_07_10헾】__"/>
      <sheetName val="14_07_10@^_&amp;8"/>
      <sheetName val="Ü5)bÝ_8)6)&amp;&amp;"/>
      <sheetName val="08_07_10헾】__壀&quot;夌&quot;"/>
      <sheetName val="Model"/>
      <sheetName val="CONSTRUCTION COMPONENT"/>
      <sheetName val=" _x000a_¢_x0002_&amp;___ú5#_______"/>
      <sheetName val="14.07.10Á_x000c__x0003_&amp;_x0000"/>
      <sheetName val="08.07.10헾】_x0005____x0005__x00"/>
      <sheetName val="__x000a_¢&amp;___ú5#_______"/>
      <sheetName val="08.07.10헾】_x0005___헾⿂_x0005__x"/>
      <sheetName val="08.07.10헾】_x0005___ꮸ⽚_x0005__x"/>
      <sheetName val="08.07.10헾】_x0005___丵⼽_x0005__x"/>
      <sheetName val="08.07.10헾】_x0005___헾⽀_x0005__x"/>
      <sheetName val="08.07.10헾】_x0005___헾⾑_x0005__x"/>
      <sheetName val="08.07.10헾】_x0005___헾　_x0005__x"/>
      <sheetName val="08.07.10헾】_x0005___苈ô헾⼤"/>
      <sheetName val="08_07_10헾】__헾⿂"/>
      <sheetName val="08_07_10헾】____懇"/>
      <sheetName val="08_07_10헾】__ꮸ⽚"/>
      <sheetName val="08_07_10헾】__丵⼽"/>
      <sheetName val="08_07_10헾】____癠_"/>
      <sheetName val="08_07_10헾】__헾⽀"/>
      <sheetName val="08_07_10헾】__헾⾑"/>
      <sheetName val="08_07_10헾】__壀$夌$"/>
      <sheetName val="14_07_10_CIVIL_W _1"/>
      <sheetName val="14_07_10_CIVIL_W _3"/>
      <sheetName val="14_07_10_CIVIL_W _2"/>
      <sheetName val="14_07_10_CIVIL_W _4"/>
      <sheetName val="14_07_10_CIVIL_W _5"/>
      <sheetName val="14_07_10_CIVIL_W _6"/>
      <sheetName val="14_07_10_CIVIL_W _7"/>
      <sheetName val="14_07_10_CIVIL_W _8"/>
      <sheetName val="14_07_10_CIVIL_W _9"/>
      <sheetName val="PRECAST_lightconc-II30"/>
      <sheetName val="PRECAST_lightconc_II30"/>
      <sheetName val="College_Details30"/>
      <sheetName val="Personal_30"/>
      <sheetName val="Cleaning_&amp;_Grubbing30"/>
      <sheetName val="jidal_dam30"/>
      <sheetName val="fran_temp30"/>
      <sheetName val="kona_swit30"/>
      <sheetName val="template_(8)30"/>
      <sheetName val="template_(9)30"/>
      <sheetName val="OVER_HEADS30"/>
      <sheetName val="Cover_Sheet30"/>
      <sheetName val="BOQ_REV_A30"/>
      <sheetName val="PTB_(IO)30"/>
      <sheetName val="BMS_30"/>
      <sheetName val="SPT_vs_PHI30"/>
      <sheetName val="TBAL9697_-group_wise__sdpl30"/>
      <sheetName val="Quantity_Schedule29"/>
      <sheetName val="Revenue__Schedule_29"/>
      <sheetName val="Balance_works_-_Direct_Cost29"/>
      <sheetName val="Balance_works_-_Indirect_Cost29"/>
      <sheetName val="Fund_Plan29"/>
      <sheetName val="Bill_of_Resources29"/>
      <sheetName val="_24_07_10_RS_&amp;_SECURITY28"/>
      <sheetName val="24_07_10_CIVIL_WET28"/>
      <sheetName val="_24_07_10_CIVIL28"/>
      <sheetName val="_24_07_10_MECH-FAB28"/>
      <sheetName val="_24_07_10_MECH-TANK28"/>
      <sheetName val="_23_07_10_N_SHIFT_MECH-FAB28"/>
      <sheetName val="_23_07_10_N_SHIFT_MECH-TANK28"/>
      <sheetName val="_23_07_10_RS_&amp;_SECURITY28"/>
      <sheetName val="23_07_10_CIVIL_WET28"/>
      <sheetName val="_23_07_10_CIVIL28"/>
      <sheetName val="_23_07_10_MECH-FAB28"/>
      <sheetName val="_23_07_10_MECH-TANK28"/>
      <sheetName val="_22_07_10_N_SHIFT_MECH-FAB28"/>
      <sheetName val="_22_07_10_N_SHIFT_MECH-TANK28"/>
      <sheetName val="_22_07_10_RS_&amp;_SECURITY28"/>
      <sheetName val="22_07_10_CIVIL_WET28"/>
      <sheetName val="_22_07_10_CIVIL28"/>
      <sheetName val="_22_07_10_MECH-FAB28"/>
      <sheetName val="_22_07_10_MECH-TANK28"/>
      <sheetName val="_21_07_10_N_SHIFT_MECH-FAB28"/>
      <sheetName val="_21_07_10_N_SHIFT_MECH-TANK28"/>
      <sheetName val="_21_07_10_RS_&amp;_SECURITY28"/>
      <sheetName val="21_07_10_CIVIL_WET28"/>
      <sheetName val="_21_07_10_CIVIL28"/>
      <sheetName val="_21_07_10_MECH-FAB28"/>
      <sheetName val="_21_07_10_MECH-TANK28"/>
      <sheetName val="_20_07_10_N_SHIFT_MECH-FAB28"/>
      <sheetName val="_20_07_10_N_SHIFT_MECH-TANK28"/>
      <sheetName val="_20_07_10_RS_&amp;_SECURITY28"/>
      <sheetName val="20_07_10_CIVIL_WET28"/>
      <sheetName val="_20_07_10_CIVIL28"/>
      <sheetName val="_20_07_10_MECH-FAB28"/>
      <sheetName val="_20_07_10_MECH-TANK28"/>
      <sheetName val="_19_07_10_N_SHIFT_MECH-FAB28"/>
      <sheetName val="_19_07_10_N_SHIFT_MECH-TANK28"/>
      <sheetName val="_19_07_10_RS_&amp;_SECURITY28"/>
      <sheetName val="19_07_10_CIVIL_WET28"/>
      <sheetName val="_19_07_10_CIVIL28"/>
      <sheetName val="_19_07_10_MECH-FAB28"/>
      <sheetName val="_19_07_10_MECH-TANK28"/>
      <sheetName val="_18_07_10_N_SHIFT_MECH-FAB28"/>
      <sheetName val="_18_07_10_N_SHIFT_MECH-TANK28"/>
      <sheetName val="_18_07_10_RS_&amp;_SECURITY28"/>
      <sheetName val="18_07_10_CIVIL_WET28"/>
      <sheetName val="_18_07_10_CIVIL28"/>
      <sheetName val="_18_07_10_MECH-FAB28"/>
      <sheetName val="_18_07_10_MECH-TANK28"/>
      <sheetName val="_17_07_10_N_SHIFT_MECH-FAB28"/>
      <sheetName val="_17_07_10_N_SHIFT_MECH-TANK28"/>
      <sheetName val="_17_07_10_RS_&amp;_SECURITY28"/>
      <sheetName val="17_07_10_CIVIL_WET28"/>
      <sheetName val="_17_07_10_CIVIL28"/>
      <sheetName val="_17_07_10_MECH-FAB28"/>
      <sheetName val="_17_07_10_MECH-TANK28"/>
      <sheetName val="_16_07_10_N_SHIFT_MECH-FAB27"/>
      <sheetName val="_16_07_10_N_SHIFT_MECH-TANK27"/>
      <sheetName val="_16_07_10_RS_&amp;_SECURITY27"/>
      <sheetName val="16_07_10_CIVIL_WET27"/>
      <sheetName val="_16_07_10_CIVIL27"/>
      <sheetName val="_16_07_10_MECH-FAB27"/>
      <sheetName val="_16_07_10_MECH-TANK27"/>
      <sheetName val="_15_07_10_N_SHIFT_MECH-FAB27"/>
      <sheetName val="_15_07_10_N_SHIFT_MECH-TANK27"/>
      <sheetName val="_15_07_10_RS_&amp;_SECURITY27"/>
      <sheetName val="15_07_10_CIVIL_WET27"/>
      <sheetName val="_15_07_10_CIVIL27"/>
      <sheetName val="_15_07_10_MECH-FAB27"/>
      <sheetName val="_15_07_10_MECH-TANK27"/>
      <sheetName val="_14_07_10_N_SHIFT_MECH-FAB27"/>
      <sheetName val="_14_07_10_N_SHIFT_MECH-TANK27"/>
      <sheetName val="_14_07_10_RS_&amp;_SECURITY27"/>
      <sheetName val="14_07_10_CIVIL_WET27"/>
      <sheetName val="_14_07_10_CIVIL27"/>
      <sheetName val="_14_07_10_MECH-FAB27"/>
      <sheetName val="_14_07_10_MECH-TANK27"/>
      <sheetName val="_13_07_10_N_SHIFT_MECH-FAB27"/>
      <sheetName val="_13_07_10_N_SHIFT_MECH-TANK27"/>
      <sheetName val="_13_07_10_RS_&amp;_SECURITY27"/>
      <sheetName val="13_07_10_CIVIL_WET27"/>
      <sheetName val="_13_07_10_CIVIL27"/>
      <sheetName val="_13_07_10_MECH-FAB27"/>
      <sheetName val="_13_07_10_MECH-TANK27"/>
      <sheetName val="_12_07_10_N_SHIFT_MECH-FAB27"/>
      <sheetName val="_12_07_10_N_SHIFT_MECH-TANK27"/>
      <sheetName val="_12_07_10_RS_&amp;_SECURITY27"/>
      <sheetName val="12_07_10_CIVIL_WET27"/>
      <sheetName val="_12_07_10_CIVIL27"/>
      <sheetName val="_12_07_10_MECH-FAB27"/>
      <sheetName val="_12_07_10_MECH-TANK27"/>
      <sheetName val="_11_07_10_N_SHIFT_MECH-FAB27"/>
      <sheetName val="_11_07_10_N_SHIFT_MECH-TANK27"/>
      <sheetName val="_11_07_10_RS_&amp;_SECURITY27"/>
      <sheetName val="11_07_10_CIVIL_WET27"/>
      <sheetName val="_11_07_10_CIVIL27"/>
      <sheetName val="_11_07_10_MECH-FAB27"/>
      <sheetName val="_11_07_10_MECH-TANK27"/>
      <sheetName val="_10_07_10_N_SHIFT_MECH-FAB27"/>
      <sheetName val="_10_07_10_N_SHIFT_MECH-TANK27"/>
      <sheetName val="_10_07_10_RS_&amp;_SECURITY27"/>
      <sheetName val="10_07_10_CIVIL_WET27"/>
      <sheetName val="_10_07_10_CIVIL27"/>
      <sheetName val="_10_07_10_MECH-FAB27"/>
      <sheetName val="_10_07_10_MECH-TANK27"/>
      <sheetName val="_09_07_10_N_SHIFT_MECH-FAB27"/>
      <sheetName val="_09_07_10_N_SHIFT_MECH-TANK27"/>
      <sheetName val="_09_07_10_RS_&amp;_SECURITY27"/>
      <sheetName val="09_07_10_CIVIL_WET27"/>
      <sheetName val="_09_07_10_CIVIL27"/>
      <sheetName val="_09_07_10_MECH-FAB27"/>
      <sheetName val="_09_07_10_MECH-TANK27"/>
      <sheetName val="_08_07_10_N_SHIFT_MECH-FAB27"/>
      <sheetName val="_08_07_10_N_SHIFT_MECH-TANK27"/>
      <sheetName val="_08_07_10_RS_&amp;_SECURITY27"/>
      <sheetName val="08_07_10_CIVIL_WET27"/>
      <sheetName val="_08_07_10_CIVIL27"/>
      <sheetName val="_08_07_10_MECH-FAB27"/>
      <sheetName val="_08_07_10_MECH-TANK27"/>
      <sheetName val="_07_07_10_N_SHIFT_MECH-FAB27"/>
      <sheetName val="_07_07_10_N_SHIFT_MECH-TANK27"/>
      <sheetName val="_07_07_10_RS_&amp;_SECURITY27"/>
      <sheetName val="07_07_10_CIVIL_WET27"/>
      <sheetName val="_07_07_10_CIVIL27"/>
      <sheetName val="_07_07_10_MECH-FAB27"/>
      <sheetName val="_07_07_10_MECH-TANK27"/>
      <sheetName val="_06_07_10_N_SHIFT_MECH-FAB27"/>
      <sheetName val="_06_07_10_N_SHIFT_MECH-TANK27"/>
      <sheetName val="_06_07_10_RS_&amp;_SECURITY27"/>
      <sheetName val="06_07_10_CIVIL_WET27"/>
      <sheetName val="_06_07_10_CIVIL27"/>
      <sheetName val="_06_07_10_MECH-FAB27"/>
      <sheetName val="_06_07_10_MECH-TANK27"/>
      <sheetName val="_05_07_10_N_SHIFT_MECH-FAB27"/>
      <sheetName val="_05_07_10_N_SHIFT_MECH-TANK27"/>
      <sheetName val="_05_07_10_RS_&amp;_SECURITY27"/>
      <sheetName val="05_07_10_CIVIL_WET27"/>
      <sheetName val="_05_07_10_CIVIL27"/>
      <sheetName val="_05_07_10_MECH-FAB27"/>
      <sheetName val="_05_07_10_MECH-TANK27"/>
      <sheetName val="_04_07_10_N_SHIFT_MECH-FAB27"/>
      <sheetName val="_04_07_10_N_SHIFT_MECH-TANK27"/>
      <sheetName val="_04_07_10_RS_&amp;_SECURITY27"/>
      <sheetName val="04_07_10_CIVIL_WET27"/>
      <sheetName val="_04_07_10_CIVIL27"/>
      <sheetName val="_04_07_10_MECH-FAB27"/>
      <sheetName val="_04_07_10_MECH-TANK27"/>
      <sheetName val="_03_07_10_N_SHIFT_MECH-FAB27"/>
      <sheetName val="_03_07_10_N_SHIFT_MECH-TANK27"/>
      <sheetName val="_03_07_10_RS_&amp;_SECURITY_27"/>
      <sheetName val="03_07_10_CIVIL_WET_27"/>
      <sheetName val="_03_07_10_CIVIL_27"/>
      <sheetName val="_03_07_10_MECH-FAB_27"/>
      <sheetName val="_03_07_10_MECH-TANK_27"/>
      <sheetName val="_02_07_10_N_SHIFT_MECH-FAB_27"/>
      <sheetName val="_02_07_10_N_SHIFT_MECH-TANK_27"/>
      <sheetName val="_02_07_10_RS_&amp;_SECURITY27"/>
      <sheetName val="02_07_10_CIVIL_WET27"/>
      <sheetName val="_02_07_10_CIVIL27"/>
      <sheetName val="_02_07_10_MECH-FAB27"/>
      <sheetName val="_02_07_10_MECH-TANK27"/>
      <sheetName val="_01_07_10_N_SHIFT_MECH-FAB27"/>
      <sheetName val="_01_07_10_N_SHIFT_MECH-TANK27"/>
      <sheetName val="_01_07_10_RS_&amp;_SECURITY27"/>
      <sheetName val="01_07_10_CIVIL_WET27"/>
      <sheetName val="_01_07_10_CIVIL27"/>
      <sheetName val="_01_07_10_MECH-FAB27"/>
      <sheetName val="_01_07_10_MECH-TANK27"/>
      <sheetName val="_30_06_10_N_SHIFT_MECH-FAB27"/>
      <sheetName val="_30_06_10_N_SHIFT_MECH-TANK27"/>
      <sheetName val="beam-reinft-IIInd_floor28"/>
      <sheetName val="M-Book_for_Conc28"/>
      <sheetName val="M-Book_for_FW28"/>
      <sheetName val="Expenditure_plan28"/>
      <sheetName val="ORDER_BOOKING28"/>
      <sheetName val="Boq_Block_A28"/>
      <sheetName val="SITE_OVERHEADS28"/>
      <sheetName val="labour_coeff28"/>
      <sheetName val="Site_Dev_BOQ28"/>
      <sheetName val="Costing_Upto_Mar'11_(2)28"/>
      <sheetName val="Tender_Summary28"/>
      <sheetName val="TAX_BILLS28"/>
      <sheetName val="CASH_BILLS28"/>
      <sheetName val="LABOUR_BILLS28"/>
      <sheetName val="puch_order28"/>
      <sheetName val="Sheet1_(2)28"/>
      <sheetName val="BOQ_Direct_selling_cost27"/>
      <sheetName val="Meas_-Hotel_Part28"/>
      <sheetName val="scurve_calc_(2)27"/>
      <sheetName val="Direct_cost_shed_A-2_27"/>
      <sheetName val="Civil_Boq27"/>
      <sheetName val="Contract_Night_Staff27"/>
      <sheetName val="Contract_Day_Staff27"/>
      <sheetName val="Day_Shift27"/>
      <sheetName val="Night_Shift27"/>
      <sheetName val="Fee_Rate_Summary27"/>
      <sheetName val="final_abstract27"/>
      <sheetName val="22_12_201128"/>
      <sheetName val="BOQ_(2)28"/>
      <sheetName val="INPUT_SHEET27"/>
      <sheetName val="Civil_Works27"/>
      <sheetName val="Cashflow_projection27"/>
      <sheetName val="IO_List27"/>
      <sheetName val="Meas__Hotel_Part27"/>
      <sheetName val="Ave_wtd_rates27"/>
      <sheetName val="Material_27"/>
      <sheetName val="Labour_&amp;_Plant27"/>
      <sheetName val="St_co_91_5lvl27"/>
      <sheetName val="Item-_Compact27"/>
      <sheetName val="PA-_Consutant_27"/>
      <sheetName val="DI_Rate_Analysis28"/>
      <sheetName val="Economic_RisingMain__Ph-I28"/>
      <sheetName val="Fill_this_out_first___27"/>
      <sheetName val="TBAL9697__group_wise__sdpl27"/>
      <sheetName val="SP_Break_Up27"/>
      <sheetName val="Sales_&amp;_Prod27"/>
      <sheetName val="Labour_productivity27"/>
      <sheetName val="cash_in_flow_Summary_JV_27"/>
      <sheetName val="water_prop_27"/>
      <sheetName val="GR_slab-reinft27"/>
      <sheetName val="Cost_Index27"/>
      <sheetName val="1_Civil-RA27"/>
      <sheetName val="F20_Risk_Analysis27"/>
      <sheetName val="Change_Order_Log27"/>
      <sheetName val="2000_MOR27"/>
      <sheetName val="_09_07_10_M顅ᎆ뤀ᨇ԰?缀?27"/>
      <sheetName val="MN_T_B_27"/>
      <sheetName val="Staff_Acco_27"/>
      <sheetName val="3cd_Annexure27"/>
      <sheetName val="Fin__Assumpt__-_Sensitivities27"/>
      <sheetName val="Bill_127"/>
      <sheetName val="Bill_227"/>
      <sheetName val="Bill_327"/>
      <sheetName val="Bill_427"/>
      <sheetName val="Bill_527"/>
      <sheetName val="Bill_627"/>
      <sheetName val="Bill_727"/>
      <sheetName val="_09_07_10_M顅ᎆ뤀ᨇ԰27"/>
      <sheetName val="_09_07_10_M顅ᎆ뤀ᨇ԰_缀_27"/>
      <sheetName val="Structure_Bills_Qty27"/>
      <sheetName val="INDIGINEOUS_ITEMS_27"/>
      <sheetName val="T-P1,_FINISHES_WORKING_27"/>
      <sheetName val="Assumption_&amp;_Exclusion27"/>
      <sheetName val="Project_Details__27"/>
      <sheetName val="External_Doors27"/>
      <sheetName val="Rate_analysis-_BOQ_1_27"/>
      <sheetName val="Driveway_Beams27"/>
      <sheetName val="Rate_Analysis27"/>
      <sheetName val="Prelims_Breakup28"/>
      <sheetName val="Data_Sheet26"/>
      <sheetName val="Eqpmnt_Plng27"/>
      <sheetName val="LABOUR_RATE27"/>
      <sheetName val="Material_Rate27"/>
      <sheetName val="Switch_V1627"/>
      <sheetName val="Assumption_Inputs27"/>
      <sheetName val="Phase_127"/>
      <sheetName val="Pacakges_split27"/>
      <sheetName val="DEINKING(ANNEX_1)27"/>
      <sheetName val="Quote_Sheet25"/>
      <sheetName val="AutoOpen_Stub_Data27"/>
      <sheetName val="Debits_as_on_12_04_0826"/>
      <sheetName val="STAFFSCHED_26"/>
      <sheetName val="India_F&amp;S_Template26"/>
      <sheetName val="_bus_bay26"/>
      <sheetName val="doq_426"/>
      <sheetName val="doq_226"/>
      <sheetName val="Grade_Slab_-127"/>
      <sheetName val="Grade_Slab_-227"/>
      <sheetName val="Grade_slab-327"/>
      <sheetName val="Grade_slab_-427"/>
      <sheetName val="Grade_slab_-527"/>
      <sheetName val="Grade_slab_-627"/>
      <sheetName val="Cat_A_Change_Control27"/>
      <sheetName val="Factor_Sheet27"/>
      <sheetName val="11B_26"/>
      <sheetName val="Theo_Cons-June'1026"/>
      <sheetName val="Summary_WG26"/>
      <sheetName val="Deduction_of_assets25"/>
      <sheetName val="AFAS_26"/>
      <sheetName val="RDS_&amp;_WLD26"/>
      <sheetName val="PA_System26"/>
      <sheetName val="Server_&amp;_PAC_Room26"/>
      <sheetName val="HVAC_BOQ26"/>
      <sheetName val="14_07_10_CIVIL_W [26"/>
      <sheetName val="Cost_Basis25"/>
      <sheetName val="ACAD_Finishes26"/>
      <sheetName val="Site_Details26"/>
      <sheetName val="Site_Area_Statement26"/>
      <sheetName val="BOQ_LT26"/>
      <sheetName val="Invoice_Tracker26"/>
      <sheetName val="d-safe_specs25"/>
      <sheetName val="Blr_hire25"/>
      <sheetName val="PRECAST_lig(tconc_II25"/>
      <sheetName val="BLOCK-A_(MEA_SHEET)26"/>
      <sheetName val="MASTER_RATE_ANALYSIS25"/>
      <sheetName val="RMG_-ABS25"/>
      <sheetName val="T_P_-ABS25"/>
      <sheetName val="T_P_-MB25"/>
      <sheetName val="E_P_R-ABS25"/>
      <sheetName val="E__R-MB25"/>
      <sheetName val="Bldg_6-ABS25"/>
      <sheetName val="Bldg_6-MB25"/>
      <sheetName val="Kz_Grid_Press_foundation_ABS25"/>
      <sheetName val="Kz_Grid_Press_foundation_meas25"/>
      <sheetName val="600-1200T__ABS25"/>
      <sheetName val="600-1200T_Meas25"/>
      <sheetName val="BSR-II_ABS25"/>
      <sheetName val="BSR-II_meas25"/>
      <sheetName val="Misc_ABS25"/>
      <sheetName val="Misc_MB25"/>
      <sheetName val="This_Bill25"/>
      <sheetName val="Upto_Previous25"/>
      <sheetName val="Up_to_date25"/>
      <sheetName val="Grand_Abstract25"/>
      <sheetName val="Blank_MB25"/>
      <sheetName val="cement_summary25"/>
      <sheetName val="Reinforcement_Steel25"/>
      <sheetName val="P-I_CEMENT_RECONCILIATION_25"/>
      <sheetName val="Ra-38_area_wise_summary25"/>
      <sheetName val="P-II_Cement_Reconciliation25"/>
      <sheetName val="Ra-16_P-II25"/>
      <sheetName val="RA_16-_GH25"/>
      <sheetName val="Income_Statement26"/>
      <sheetName val="VF_Full_Recon25"/>
      <sheetName val="PITP3_COPY25"/>
      <sheetName val="Meas_25"/>
      <sheetName val="Top_Sheet26"/>
      <sheetName val="Col_NUM26"/>
      <sheetName val="COLUMN_RC_26"/>
      <sheetName val="STILT_Floor_Slab_NUM26"/>
      <sheetName val="First_Floor_Slab_RC26"/>
      <sheetName val="FIRST_FLOOR_SLAB_WT_SUMMARY26"/>
      <sheetName val="Stilt_Floor_Beam_NUM26"/>
      <sheetName val="STILT_BEAM_NUM26"/>
      <sheetName val="STILT_BEAM_RC26"/>
      <sheetName val="Stilt_wall_Num26"/>
      <sheetName val="STILT_WALL_RC26"/>
      <sheetName val="Z-DETAILS_ABOVE_RAFT_UPTO_+0_27"/>
      <sheetName val="Z-DETAILS_ABOVE_RAFT_UPTO_+_(35"/>
      <sheetName val="TOTAL_CHECK26"/>
      <sheetName val="TYP___wall_Num26"/>
      <sheetName val="Z-DETAILS_TYP__+2_85_TO_+8_8526"/>
      <sheetName val="Expenses_Actual_Vs__Budgeted25"/>
      <sheetName val="Col_up_to_plinth25"/>
      <sheetName val="RCC,Ret__Wall25"/>
      <sheetName val="Intro_25"/>
      <sheetName val="Gate_225"/>
      <sheetName val="Load_Details(B2)26"/>
      <sheetName val="Works_-_Quote_Sheet26"/>
      <sheetName val="Name_List25"/>
      <sheetName val="Misc__Data25"/>
      <sheetName val="__¢&amp;ú5#9"/>
      <sheetName val="__¢&amp;???ú5#???????9"/>
      <sheetName val="Deprec_3"/>
      <sheetName val="KSt_-_Analysis_8"/>
      <sheetName val="Section_Catalogue8"/>
      <sheetName val="Customize_Your_Invoice25"/>
      <sheetName val="__x000a_¢&amp;"/>
      <sheetName val="Project_Ignite25"/>
      <sheetName val="Raw_Data8"/>
      <sheetName val="Lifts_&amp;_Escal-BOQ3"/>
      <sheetName val="FIRE_BOQ3"/>
      <sheetName val="2_civil-RA"/>
      <sheetName val="08_07_10ⴠ㭮㢝輜"/>
      <sheetName val="Rate_analysis_civil1"/>
      <sheetName val="Fin__Assumpt__-_SensitivitieH25"/>
      <sheetName val="08_07_10헾】??헾　"/>
      <sheetName val="공사비_내역_(가)8"/>
      <sheetName val="CIF_COST_ITEM"/>
      <sheetName val="beam-reinft-machine_rm25"/>
      <sheetName val="E_&amp;_R25"/>
      <sheetName val="Cash_Flow_Input_Data_ISC25"/>
      <sheetName val="precast_RC_element"/>
      <sheetName val="ETC_Plant_Cost"/>
      <sheetName val="Array_(2)"/>
      <sheetName val="Fin__Assumpt__-_Sensitivitie1"/>
      <sheetName val="R_A_1"/>
      <sheetName val="Frango_Work_sheet"/>
      <sheetName val="TCMO_(2)"/>
      <sheetName val="Advance_tax"/>
      <sheetName val="Cashflow_"/>
      <sheetName val="ITDEP_revised"/>
      <sheetName val="Deferred_tax"/>
      <sheetName val="grp_"/>
      <sheetName val="Debtors_Ageing_"/>
      <sheetName val="Form_63"/>
      <sheetName val="08_07_10_CIVIՌ缀"/>
      <sheetName val="_"/>
      <sheetName val="14_07_10@"/>
      <sheetName val="14_07_10Á&amp;"/>
      <sheetName val="__¢&amp;1"/>
      <sheetName val="__¢&amp;___ú5#_______1"/>
      <sheetName val="14_07_10_CIVIL_W _10"/>
      <sheetName val="14_07_10@^_&amp;"/>
      <sheetName val="08_07_10헾】??苈ô헾⼤"/>
      <sheetName val="RA_BILL_-_1"/>
      <sheetName val="Tax_Inv"/>
      <sheetName val="Tax_Inv_(Client)"/>
      <sheetName val="abst-of_-cost"/>
      <sheetName val="Eqpmnt_Pln"/>
      <sheetName val="Eqpmnt_PlnH"/>
      <sheetName val="Eqpmnt_PlnÄ"/>
      <sheetName val="General_Input"/>
      <sheetName val="foot-slab_reinft"/>
      <sheetName val="LEVEL_SHEET1"/>
      <sheetName val="7_Other_Costs"/>
      <sheetName val="Vind_-_BtB"/>
      <sheetName val="WORK_TABLE"/>
      <sheetName val="COP_Final"/>
      <sheetName val="Basement_Budget"/>
      <sheetName val="Footing_"/>
      <sheetName val="__¢&amp;_x0000"/>
      <sheetName val="Varthur_1"/>
      <sheetName val="MS_Loan_repayments"/>
      <sheetName val="Master_data"/>
      <sheetName val="Detail_In_Door_Stad"/>
      <sheetName val="ST_CODE"/>
      <sheetName val="Oud_Metha"/>
      <sheetName val="Port_Saeed"/>
      <sheetName val="Al_Wasl"/>
      <sheetName val="Material_List_"/>
      <sheetName val="PointNo_5"/>
      <sheetName val="Cumulative_Karnatka_Purchase"/>
      <sheetName val="Reco-_Project_wise"/>
      <sheetName val="Purchase_head_Wise"/>
      <sheetName val="List_of_Project"/>
      <sheetName val="Cumulative_Karnatka_Purchas_(2"/>
      <sheetName val="Pivot_table"/>
      <sheetName val="BL_Staff"/>
      <sheetName val="old_serial_no_"/>
      <sheetName val="SC_Cost_MAR_02"/>
      <sheetName val="Equipment_Master"/>
      <sheetName val="Material_Master"/>
      <sheetName val="Contract_Status"/>
      <sheetName val="Shuttering_Material"/>
      <sheetName val="High_Rise_Abstract_"/>
      <sheetName val="Eartwork_Item_(1_1_1)"/>
      <sheetName val="Sand_Filling_Item_(1_3)"/>
      <sheetName val="Raft_Con__M_40_Item(2_3_1_C)"/>
      <sheetName val="Raft_Con__M_40_Item(2_3_1_d)"/>
      <sheetName val="Raft_Shut_Item_(2_6_1_a)"/>
      <sheetName val="Slab_Conc__M_50_2_3_2_f"/>
      <sheetName val="Slab_Conc__M_60_Item_(2_3_2_d)"/>
      <sheetName val="Slab_Conc__M_40_Item_(2_3_2_d)"/>
      <sheetName val="Pkg_-_3_staircase_Kota_2_8_1_4"/>
      <sheetName val="Pkg_-_3_staircase_Kota_2_8_2_4"/>
      <sheetName val="Slab_Shut__Item_2_5_1_(c)"/>
      <sheetName val="Col_Conc__M_40_Item_2_3_3(e_)"/>
      <sheetName val="Col_&amp;_Wall_Shutt__Item(2_5_1d)"/>
      <sheetName val="Col_Conc__M_50_Item_2_3_3(e)"/>
      <sheetName val="Col_Conc__M_60_Item_2_3_3(f)"/>
      <sheetName val="Cir__Col__Shutt__Item(2_6_1_g)"/>
      <sheetName val="Bw_115_(3_4_1_a)_Flr_1st-15th"/>
      <sheetName val="Bw_115_(3_4_1_b)_16th-28th"/>
      <sheetName val="Bw_115_(3_4_1_c)_29th-Terrace"/>
      <sheetName val="Bw_230_(3_2_1_a)_Flr_1st_to15th"/>
      <sheetName val="Bw_230_(3_2_1_b)_Flr_16_to_28th"/>
      <sheetName val="Bw_230_(3_2_1_c)_Flr_29th-Terra"/>
      <sheetName val="Water_Tank_Wall_WP_4_3_2"/>
      <sheetName val="Core_Cutting_8_17"/>
      <sheetName val="HT_Wall_Cemnt_Plaster_6_1_1"/>
      <sheetName val="External_Wall_Cement_plaster6_3"/>
      <sheetName val="Ceiling_Cement_Plaster_6_2"/>
      <sheetName val="Wood_Door_frame"/>
      <sheetName val="Extra_Item_15(Dism__of_DF)"/>
      <sheetName val="Anchor_Fastner_2_11_1"/>
      <sheetName val="Item_4_1_1Railing_(Pckg_-_03)"/>
      <sheetName val="IPS_Flooring_Item_5_6"/>
      <sheetName val="Sunken_Water_Proofing_Item_4_01"/>
      <sheetName val="Sunken_Filling_Item_4_10"/>
      <sheetName val="Raft_Water_Proofing_Item_4_01A"/>
      <sheetName val="PVC_water_stop_Item_8_8_1"/>
      <sheetName val="HT_MS_Sleeves_8_13"/>
      <sheetName val="Rebaring_Details_2_7_5"/>
      <sheetName val="HT_PVC_Sleeves_8_14"/>
      <sheetName val="Chipping_Item_2_7_6"/>
      <sheetName val="NITO_BOND_Item_2_7_7"/>
      <sheetName val="IMACO_COncrete_Item_2_7_8"/>
      <sheetName val="HT_MS_puddle_Flange_"/>
      <sheetName val="Full_Brk_Dismantling_Work_9_1"/>
      <sheetName val="Half_Brk_Dismantling_Work_9_2"/>
      <sheetName val="Conc_Dismantling_Work_9_3"/>
      <sheetName val="Steel_Lintel_8_18_1_(i)"/>
      <sheetName val="Steel_Lintel8_18_1_(ii)"/>
      <sheetName val="Steel_Lintel_8_18_1_(iii)"/>
      <sheetName val="Steel_Lintel_8_18_1(iv)"/>
      <sheetName val="Shaft_Plaster_6_4"/>
      <sheetName val="White_Wash_7_1"/>
      <sheetName val="Gypsum_Plaster_Wall_6_5_1"/>
      <sheetName val="Gypsum_Plaster_Ceiling_6_5_2"/>
      <sheetName val="Making_of_Khura_4_9"/>
      <sheetName val="RWP_cutout_encasing_(13)"/>
      <sheetName val="Extra_Item_(11)"/>
      <sheetName val="Extra_Item_(12)"/>
      <sheetName val="08_07_10헾】__"/>
      <sheetName val="08_07_10"/>
      <sheetName val="08_07_10_CIVIՌ"/>
      <sheetName val="08_07_10헾】__헾　"/>
      <sheetName val="CONSTRUCTION_COMPONENT"/>
      <sheetName val="_09_07_10_M顅ᎆ뤀ᨇ԰v喐"/>
      <sheetName val="_09_07_10_M顅ᎆ뤀ᨇ԰È盰"/>
      <sheetName val="14_07_10@&amp;_x0000"/>
      <sheetName val="_x0"/>
      <sheetName val="14_07_10Á&amp;_x0000"/>
      <sheetName val="__¢&amp;_x00001"/>
      <sheetName val="08_07_10헾】___x00"/>
      <sheetName val="14_07_10@^_&amp;_x000"/>
      <sheetName val="08_07_10헾】__헾⿂_x"/>
      <sheetName val="08_07_10헾】__ꮸ⽚_x"/>
      <sheetName val="08_07_10헾】__丵⼽_x"/>
      <sheetName val="08_07_10헾】__헾⽀_x"/>
      <sheetName val="ᬀᜀሀༀሀ_x000"/>
      <sheetName val="08_07_10헾】__헾⾑_x"/>
      <sheetName val="08_07_10ⴠ_"/>
      <sheetName val="08_07_10_CIVIՌ缀_x"/>
      <sheetName val="08_07_10헾】__헾　_x"/>
      <sheetName val="08_07_10헾】__苈ô헾⼤"/>
      <sheetName val="Combined_Results_"/>
      <sheetName val="w't_table"/>
      <sheetName val="ENCL9"/>
      <sheetName val="ENCL10-C"/>
      <sheetName val="ENCL12-C"/>
      <sheetName val="BBS-Residential"/>
      <sheetName val="activit-graph  "/>
      <sheetName val="Sheet"/>
      <sheetName val="Cable Data"/>
      <sheetName val="FdnDes_Soil"/>
      <sheetName val="pvc"/>
      <sheetName val="Aug"/>
      <sheetName val="FEB"/>
      <sheetName val="Building_List"/>
      <sheetName val="Theme"/>
      <sheetName val="Sch-3"/>
      <sheetName val="BLR 1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Proposal"/>
      <sheetName val="PROCESS"/>
      <sheetName val="변수적용"/>
      <sheetName val="HRSG PRINT"/>
      <sheetName val="CAT_5"/>
      <sheetName val="SCHEDULE"/>
      <sheetName val="Conversions"/>
      <sheetName val="csdim"/>
      <sheetName val="cdsload"/>
      <sheetName val="chsload"/>
      <sheetName val="CLAMP"/>
      <sheetName val="cvsload"/>
      <sheetName val="pipe"/>
      <sheetName val="보일러"/>
      <sheetName val="견적"/>
      <sheetName val="Cost control"/>
      <sheetName val="CondPol"/>
      <sheetName val="Interior"/>
      <sheetName val="Electrical"/>
      <sheetName val="Mechanical"/>
      <sheetName val="Fire Hydrant"/>
      <sheetName val="Material Spec."/>
      <sheetName val="Terms &amp; conditions"/>
      <sheetName val="ITB COST"/>
      <sheetName val="Main Abs (3)"/>
      <sheetName val="Main Abs"/>
      <sheetName val="Ltg Abs"/>
      <sheetName val="BBT Abs"/>
      <sheetName val="Cables"/>
      <sheetName val="Ear"/>
      <sheetName val="PC Raceway "/>
      <sheetName val="Raceway Flr GI "/>
      <sheetName val="PERFORATED TRAY"/>
      <sheetName val="bbt"/>
      <sheetName val="Earthing "/>
      <sheetName val="LT Panel"/>
      <sheetName val="Temp Cable"/>
      <sheetName val="Junction Box"/>
      <sheetName val="DB's &amp; MCB's"/>
      <sheetName val="SOCKETS"/>
      <sheetName val="Point Wiring"/>
      <sheetName val="Floor Chipping"/>
      <sheetName val="Light Fixtures"/>
      <sheetName val="Conduit"/>
      <sheetName val="2C 1 SQMM"/>
      <sheetName val="1R 4C 2.5SQMM"/>
      <sheetName val="3c x 2.5(RP) 5.1"/>
      <sheetName val="4c x 6sqmm"/>
      <sheetName val="3c X 2.5 (UPS)"/>
      <sheetName val="3c x 6 sqmm"/>
      <sheetName val="3C X 1.5SQMM"/>
      <sheetName val="ENG"/>
      <sheetName val="Measurment"/>
      <sheetName val="MSU"/>
      <sheetName val="Material recovery"/>
      <sheetName val="SC Cost FEB 03"/>
      <sheetName val="DM tANK Allow"/>
      <sheetName val="3LBHK RA"/>
      <sheetName val="IDCCALHYD-GOO"/>
      <sheetName val="GF Columns"/>
      <sheetName val="AREAS"/>
      <sheetName val="Main Gate House"/>
      <sheetName val="ICO_budzet_97"/>
      <sheetName val="Infrastructure"/>
      <sheetName val="NetBQ"/>
      <sheetName val="unit.cost."/>
      <sheetName val="CMSBM"/>
      <sheetName val="Adimi bldg"/>
      <sheetName val="Pump House"/>
      <sheetName val="Fuel Regu Station"/>
      <sheetName val="0200 Siteworks"/>
      <sheetName val="Door"/>
      <sheetName val="13. Steel - Ratio"/>
      <sheetName val="Basic Rates"/>
      <sheetName val="Substation"/>
      <sheetName val="Site_Dev_BO䡑3"/>
      <sheetName val="RMR"/>
      <sheetName val="pvc_basic"/>
      <sheetName val="ᬀᜀሀༀሀጀᨀᬀᜀሀༀሀጀᨀᬀᜀሀༀ"/>
      <sheetName val="PPA Summary"/>
      <sheetName val=" 09.07.10 M蕸\헾⿓_x0005_"/>
      <sheetName val="Exc"/>
      <sheetName val="RCC"/>
      <sheetName val="Ward areas"/>
      <sheetName val="[temp.xls]14.07.10@"/>
      <sheetName val="[temp.xls]14.07.10@^\_x0001_&amp;"/>
      <sheetName val="[temp.xls]14_07_10@&amp;Ò:"/>
      <sheetName val="[temp.xls]¸:;b+/î&lt;î:&amp;&amp;"/>
      <sheetName val="[temp.xls]14_07_10@^\&amp;8"/>
      <sheetName val="[temp.xls]Ü5)bÝ/8)6)&amp;&amp;"/>
      <sheetName val="PRECAST_lightconc-II31"/>
      <sheetName val="jidal_dam31"/>
      <sheetName val="fran_temp31"/>
      <sheetName val="kona_swit31"/>
      <sheetName val="template_(8)31"/>
      <sheetName val="template_(9)31"/>
      <sheetName val="PRECAST_lightconc_II31"/>
      <sheetName val="College_Details31"/>
      <sheetName val="Personal_31"/>
      <sheetName val="Cleaning_&amp;_Grubbing31"/>
      <sheetName val="OVER_HEADS31"/>
      <sheetName val="Cover_Sheet31"/>
      <sheetName val="BOQ_REV_A31"/>
      <sheetName val="PTB_(IO)31"/>
      <sheetName val="BMS_31"/>
      <sheetName val="SPT_vs_PHI31"/>
      <sheetName val="TBAL9697_-group_wise__sdpl31"/>
      <sheetName val="_24_07_10_RS_&amp;_SECURITY29"/>
      <sheetName val="24_07_10_CIVIL_WET29"/>
      <sheetName val="_24_07_10_CIVIL29"/>
      <sheetName val="_24_07_10_MECH-FAB29"/>
      <sheetName val="_24_07_10_MECH-TANK29"/>
      <sheetName val="_23_07_10_N_SHIFT_MECH-FAB29"/>
      <sheetName val="_23_07_10_N_SHIFT_MECH-TANK29"/>
      <sheetName val="_23_07_10_RS_&amp;_SECURITY29"/>
      <sheetName val="23_07_10_CIVIL_WET29"/>
      <sheetName val="_23_07_10_CIVIL29"/>
      <sheetName val="_23_07_10_MECH-FAB29"/>
      <sheetName val="_23_07_10_MECH-TANK29"/>
      <sheetName val="_22_07_10_N_SHIFT_MECH-FAB29"/>
      <sheetName val="_22_07_10_N_SHIFT_MECH-TANK29"/>
      <sheetName val="_22_07_10_RS_&amp;_SECURITY29"/>
      <sheetName val="22_07_10_CIVIL_WET29"/>
      <sheetName val="_22_07_10_CIVIL29"/>
      <sheetName val="_22_07_10_MECH-FAB29"/>
      <sheetName val="_22_07_10_MECH-TANK29"/>
      <sheetName val="_21_07_10_N_SHIFT_MECH-FAB29"/>
      <sheetName val="_21_07_10_N_SHIFT_MECH-TANK29"/>
      <sheetName val="_21_07_10_RS_&amp;_SECURITY29"/>
      <sheetName val="21_07_10_CIVIL_WET29"/>
      <sheetName val="_21_07_10_CIVIL29"/>
      <sheetName val="_21_07_10_MECH-FAB29"/>
      <sheetName val="_21_07_10_MECH-TANK29"/>
      <sheetName val="_20_07_10_N_SHIFT_MECH-FAB29"/>
      <sheetName val="_20_07_10_N_SHIFT_MECH-TANK29"/>
      <sheetName val="_20_07_10_RS_&amp;_SECURITY29"/>
      <sheetName val="20_07_10_CIVIL_WET29"/>
      <sheetName val="_20_07_10_CIVIL29"/>
      <sheetName val="_20_07_10_MECH-FAB29"/>
      <sheetName val="_20_07_10_MECH-TANK29"/>
      <sheetName val="_19_07_10_N_SHIFT_MECH-FAB29"/>
      <sheetName val="_19_07_10_N_SHIFT_MECH-TANK29"/>
      <sheetName val="_19_07_10_RS_&amp;_SECURITY29"/>
      <sheetName val="19_07_10_CIVIL_WET29"/>
      <sheetName val="_19_07_10_CIVIL29"/>
      <sheetName val="_19_07_10_MECH-FAB29"/>
      <sheetName val="_19_07_10_MECH-TANK29"/>
      <sheetName val="_18_07_10_N_SHIFT_MECH-FAB29"/>
      <sheetName val="_18_07_10_N_SHIFT_MECH-TANK29"/>
      <sheetName val="_18_07_10_RS_&amp;_SECURITY29"/>
      <sheetName val="18_07_10_CIVIL_WET29"/>
      <sheetName val="_18_07_10_CIVIL29"/>
      <sheetName val="_18_07_10_MECH-FAB29"/>
      <sheetName val="_18_07_10_MECH-TANK29"/>
      <sheetName val="_17_07_10_N_SHIFT_MECH-FAB29"/>
      <sheetName val="_17_07_10_N_SHIFT_MECH-TANK29"/>
      <sheetName val="_17_07_10_RS_&amp;_SECURITY29"/>
      <sheetName val="17_07_10_CIVIL_WET29"/>
      <sheetName val="_17_07_10_CIVIL29"/>
      <sheetName val="_17_07_10_MECH-FAB29"/>
      <sheetName val="_17_07_10_MECH-TANK29"/>
      <sheetName val="_16_07_10_N_SHIFT_MECH-FAB28"/>
      <sheetName val="_16_07_10_N_SHIFT_MECH-TANK28"/>
      <sheetName val="_16_07_10_RS_&amp;_SECURITY28"/>
      <sheetName val="16_07_10_CIVIL_WET28"/>
      <sheetName val="_16_07_10_CIVIL28"/>
      <sheetName val="_16_07_10_MECH-FAB28"/>
      <sheetName val="_16_07_10_MECH-TANK28"/>
      <sheetName val="_15_07_10_N_SHIFT_MECH-FAB28"/>
      <sheetName val="_15_07_10_N_SHIFT_MECH-TANK28"/>
      <sheetName val="_15_07_10_RS_&amp;_SECURITY28"/>
      <sheetName val="15_07_10_CIVIL_WET28"/>
      <sheetName val="_15_07_10_CIVIL28"/>
      <sheetName val="_15_07_10_MECH-FAB28"/>
      <sheetName val="_15_07_10_MECH-TANK28"/>
      <sheetName val="_14_07_10_N_SHIFT_MECH-FAB28"/>
      <sheetName val="_14_07_10_N_SHIFT_MECH-TANK28"/>
      <sheetName val="_14_07_10_RS_&amp;_SECURITY28"/>
      <sheetName val="14_07_10_CIVIL_WET28"/>
      <sheetName val="_14_07_10_CIVIL28"/>
      <sheetName val="_14_07_10_MECH-FAB28"/>
      <sheetName val="_14_07_10_MECH-TANK28"/>
      <sheetName val="_13_07_10_N_SHIFT_MECH-FAB28"/>
      <sheetName val="_13_07_10_N_SHIFT_MECH-TANK28"/>
      <sheetName val="_13_07_10_RS_&amp;_SECURITY28"/>
      <sheetName val="13_07_10_CIVIL_WET28"/>
      <sheetName val="_13_07_10_CIVIL28"/>
      <sheetName val="_13_07_10_MECH-FAB28"/>
      <sheetName val="_13_07_10_MECH-TANK28"/>
      <sheetName val="_12_07_10_N_SHIFT_MECH-FAB28"/>
      <sheetName val="_12_07_10_N_SHIFT_MECH-TANK28"/>
      <sheetName val="_12_07_10_RS_&amp;_SECURITY28"/>
      <sheetName val="12_07_10_CIVIL_WET28"/>
      <sheetName val="_12_07_10_CIVIL28"/>
      <sheetName val="_12_07_10_MECH-FAB28"/>
      <sheetName val="_12_07_10_MECH-TANK28"/>
      <sheetName val="_11_07_10_N_SHIFT_MECH-FAB28"/>
      <sheetName val="_11_07_10_N_SHIFT_MECH-TANK28"/>
      <sheetName val="_11_07_10_RS_&amp;_SECURITY28"/>
      <sheetName val="11_07_10_CIVIL_WET28"/>
      <sheetName val="_11_07_10_CIVIL28"/>
      <sheetName val="_11_07_10_MECH-FAB28"/>
      <sheetName val="_11_07_10_MECH-TANK28"/>
      <sheetName val="_10_07_10_N_SHIFT_MECH-FAB28"/>
      <sheetName val="_10_07_10_N_SHIFT_MECH-TANK28"/>
      <sheetName val="_10_07_10_RS_&amp;_SECURITY28"/>
      <sheetName val="10_07_10_CIVIL_WET28"/>
      <sheetName val="_10_07_10_CIVIL28"/>
      <sheetName val="_10_07_10_MECH-FAB28"/>
      <sheetName val="_10_07_10_MECH-TANK28"/>
      <sheetName val="_09_07_10_N_SHIFT_MECH-FAB28"/>
      <sheetName val="_09_07_10_N_SHIFT_MECH-TANK28"/>
      <sheetName val="_09_07_10_RS_&amp;_SECURITY28"/>
      <sheetName val="09_07_10_CIVIL_WET28"/>
      <sheetName val="_09_07_10_CIVIL28"/>
      <sheetName val="_09_07_10_MECH-FAB28"/>
      <sheetName val="_09_07_10_MECH-TANK28"/>
      <sheetName val="_08_07_10_N_SHIFT_MECH-FAB28"/>
      <sheetName val="_08_07_10_N_SHIFT_MECH-TANK28"/>
      <sheetName val="_08_07_10_RS_&amp;_SECURITY28"/>
      <sheetName val="08_07_10_CIVIL_WET28"/>
      <sheetName val="_08_07_10_CIVIL28"/>
      <sheetName val="_08_07_10_MECH-FAB28"/>
      <sheetName val="_08_07_10_MECH-TANK28"/>
      <sheetName val="_07_07_10_N_SHIFT_MECH-FAB28"/>
      <sheetName val="_07_07_10_N_SHIFT_MECH-TANK28"/>
      <sheetName val="_07_07_10_RS_&amp;_SECURITY28"/>
      <sheetName val="07_07_10_CIVIL_WET28"/>
      <sheetName val="_07_07_10_CIVIL28"/>
      <sheetName val="_07_07_10_MECH-FAB28"/>
      <sheetName val="_07_07_10_MECH-TANK28"/>
      <sheetName val="_06_07_10_N_SHIFT_MECH-FAB28"/>
      <sheetName val="_06_07_10_N_SHIFT_MECH-TANK28"/>
      <sheetName val="_06_07_10_RS_&amp;_SECURITY28"/>
      <sheetName val="06_07_10_CIVIL_WET28"/>
      <sheetName val="_06_07_10_CIVIL28"/>
      <sheetName val="_06_07_10_MECH-FAB28"/>
      <sheetName val="_06_07_10_MECH-TANK28"/>
      <sheetName val="_05_07_10_N_SHIFT_MECH-FAB28"/>
      <sheetName val="_05_07_10_N_SHIFT_MECH-TANK28"/>
      <sheetName val="_05_07_10_RS_&amp;_SECURITY28"/>
      <sheetName val="05_07_10_CIVIL_WET28"/>
      <sheetName val="_05_07_10_CIVIL28"/>
      <sheetName val="_05_07_10_MECH-FAB28"/>
      <sheetName val="_05_07_10_MECH-TANK28"/>
      <sheetName val="_04_07_10_N_SHIFT_MECH-FAB28"/>
      <sheetName val="_04_07_10_N_SHIFT_MECH-TANK28"/>
      <sheetName val="_04_07_10_RS_&amp;_SECURITY28"/>
      <sheetName val="04_07_10_CIVIL_WET28"/>
      <sheetName val="_04_07_10_CIVIL28"/>
      <sheetName val="_04_07_10_MECH-FAB28"/>
      <sheetName val="_04_07_10_MECH-TANK28"/>
      <sheetName val="_03_07_10_N_SHIFT_MECH-FAB28"/>
      <sheetName val="_03_07_10_N_SHIFT_MECH-TANK28"/>
      <sheetName val="_03_07_10_RS_&amp;_SECURITY_28"/>
      <sheetName val="03_07_10_CIVIL_WET_28"/>
      <sheetName val="_03_07_10_CIVIL_28"/>
      <sheetName val="_03_07_10_MECH-FAB_28"/>
      <sheetName val="_03_07_10_MECH-TANK_28"/>
      <sheetName val="_02_07_10_N_SHIFT_MECH-FAB_28"/>
      <sheetName val="_02_07_10_N_SHIFT_MECH-TANK_28"/>
      <sheetName val="_02_07_10_RS_&amp;_SECURITY28"/>
      <sheetName val="02_07_10_CIVIL_WET28"/>
      <sheetName val="_02_07_10_CIVIL28"/>
      <sheetName val="_02_07_10_MECH-FAB28"/>
      <sheetName val="_02_07_10_MECH-TANK28"/>
      <sheetName val="_01_07_10_N_SHIFT_MECH-FAB28"/>
      <sheetName val="_01_07_10_N_SHIFT_MECH-TANK28"/>
      <sheetName val="_01_07_10_RS_&amp;_SECURITY28"/>
      <sheetName val="01_07_10_CIVIL_WET28"/>
      <sheetName val="_01_07_10_CIVIL28"/>
      <sheetName val="_01_07_10_MECH-FAB28"/>
      <sheetName val="_01_07_10_MECH-TANK28"/>
      <sheetName val="_30_06_10_N_SHIFT_MECH-FAB28"/>
      <sheetName val="_30_06_10_N_SHIFT_MECH-TANK28"/>
      <sheetName val="Quantity_Schedule30"/>
      <sheetName val="Revenue__Schedule_30"/>
      <sheetName val="Balance_works_-_Direct_Cost30"/>
      <sheetName val="Balance_works_-_Indirect_Cost30"/>
      <sheetName val="Fund_Plan30"/>
      <sheetName val="Bill_of_Resources30"/>
      <sheetName val="Cost_Index28"/>
      <sheetName val="1_Civil-RA28"/>
      <sheetName val="M-Book_for_Conc29"/>
      <sheetName val="M-Book_for_FW29"/>
      <sheetName val="beam-reinft-IIInd_floor29"/>
      <sheetName val="SITE_OVERHEADS29"/>
      <sheetName val="labour_coeff29"/>
      <sheetName val="Expenditure_plan29"/>
      <sheetName val="ORDER_BOOKING29"/>
      <sheetName val="Site_Dev_BOQ29"/>
      <sheetName val="Costing_Upto_Mar'11_(2)29"/>
      <sheetName val="Tender_Summary29"/>
      <sheetName val="Boq_Block_A29"/>
      <sheetName val="TAX_BILLS29"/>
      <sheetName val="CASH_BILLS29"/>
      <sheetName val="LABOUR_BILLS29"/>
      <sheetName val="puch_order29"/>
      <sheetName val="Sheet1_(2)29"/>
      <sheetName val="Meas_-Hotel_Part29"/>
      <sheetName val="BOQ_(2)29"/>
      <sheetName val="BOQ_Direct_selling_cost28"/>
      <sheetName val="scurve_calc_(2)28"/>
      <sheetName val="Contract_Night_Staff28"/>
      <sheetName val="Contract_Day_Staff28"/>
      <sheetName val="Day_Shift28"/>
      <sheetName val="Night_Shift28"/>
      <sheetName val="Direct_cost_shed_A-2_28"/>
      <sheetName val="Fee_Rate_Summary28"/>
      <sheetName val="Civil_Boq28"/>
      <sheetName val="22_12_201129"/>
      <sheetName val="INPUT_SHEET28"/>
      <sheetName val="final_abstract28"/>
      <sheetName val="Ave_wtd_rates28"/>
      <sheetName val="Material_28"/>
      <sheetName val="Labour_&amp;_Plant28"/>
      <sheetName val="Cashflow_projection28"/>
      <sheetName val="PA-_Consutant_28"/>
      <sheetName val="Item-_Compact28"/>
      <sheetName val="Fill_this_out_first___28"/>
      <sheetName val="Meas__Hotel_Part28"/>
      <sheetName val="DI_Rate_Analysis29"/>
      <sheetName val="Economic_RisingMain__Ph-I29"/>
      <sheetName val="St_co_91_5lvl28"/>
      <sheetName val="MN_T_B_28"/>
      <sheetName val="cash_in_flow_Summary_JV_28"/>
      <sheetName val="water_prop_28"/>
      <sheetName val="GR_slab-reinft28"/>
      <sheetName val="IO_List28"/>
      <sheetName val="Civil_Works28"/>
      <sheetName val="Sales_&amp;_Prod28"/>
      <sheetName val="TBAL9697__group_wise__sdpl28"/>
      <sheetName val="Staff_Acco_28"/>
      <sheetName val="3cd_Annexure28"/>
      <sheetName val="SP_Break_Up28"/>
      <sheetName val="Fin__Assumpt__-_Sensitivities28"/>
      <sheetName val="Bill_128"/>
      <sheetName val="Bill_228"/>
      <sheetName val="Bill_328"/>
      <sheetName val="Bill_428"/>
      <sheetName val="Bill_528"/>
      <sheetName val="Bill_628"/>
      <sheetName val="Bill_728"/>
      <sheetName val="F20_Risk_Analysis28"/>
      <sheetName val="Change_Order_Log28"/>
      <sheetName val="2000_MOR28"/>
      <sheetName val="_09_07_10_M顅ᎆ뤀ᨇ԰?缀?28"/>
      <sheetName val="Labour_productivity28"/>
      <sheetName val="Project_Details__28"/>
      <sheetName val="T-P1,_FINISHES_WORKING_28"/>
      <sheetName val="Assumption_&amp;_Exclusion28"/>
      <sheetName val="External_Doors28"/>
      <sheetName val="_09_07_10_M顅ᎆ뤀ᨇ԰28"/>
      <sheetName val="_09_07_10_M顅ᎆ뤀ᨇ԰_缀_28"/>
      <sheetName val="Structure_Bills_Qty28"/>
      <sheetName val="INDIGINEOUS_ITEMS_28"/>
      <sheetName val="Prelims_Breakup29"/>
      <sheetName val="Rate_analysis-_BOQ_1_28"/>
      <sheetName val="Driveway_Beams28"/>
      <sheetName val="Rate_Analysis28"/>
      <sheetName val="Phase_128"/>
      <sheetName val="DEINKING(ANNEX_1)28"/>
      <sheetName val="Pacakges_split28"/>
      <sheetName val="Assumption_Inputs28"/>
      <sheetName val="AutoOpen_Stub_Data28"/>
      <sheetName val="Data_Sheet27"/>
      <sheetName val="Eqpmnt_Plng28"/>
      <sheetName val="Debits_as_on_12_04_0827"/>
      <sheetName val="LABOUR_RATE28"/>
      <sheetName val="Material_Rate28"/>
      <sheetName val="Switch_V1628"/>
      <sheetName val="STAFFSCHED_27"/>
      <sheetName val="Cat_A_Change_Control28"/>
      <sheetName val="Grade_Slab_-128"/>
      <sheetName val="Grade_Slab_-228"/>
      <sheetName val="Grade_slab-328"/>
      <sheetName val="Grade_slab_-428"/>
      <sheetName val="Grade_slab_-528"/>
      <sheetName val="Grade_slab_-628"/>
      <sheetName val="Factor_Sheet28"/>
      <sheetName val="India_F&amp;S_Template27"/>
      <sheetName val="_bus_bay27"/>
      <sheetName val="doq_427"/>
      <sheetName val="doq_227"/>
      <sheetName val="11B_27"/>
      <sheetName val="Theo_Cons-June'1027"/>
      <sheetName val="Summary_WG27"/>
      <sheetName val="AFAS_27"/>
      <sheetName val="RDS_&amp;_WLD27"/>
      <sheetName val="PA_System27"/>
      <sheetName val="Server_&amp;_PAC_Room27"/>
      <sheetName val="HVAC_BOQ27"/>
      <sheetName val="14_07_10_CIVIL_W [27"/>
      <sheetName val="ACAD_Finishes27"/>
      <sheetName val="Site_Details27"/>
      <sheetName val="Site_Area_Statement27"/>
      <sheetName val="BOQ_LT27"/>
      <sheetName val="Invoice_Tracker27"/>
      <sheetName val="Deduction_of_assets26"/>
      <sheetName val="d-safe_specs26"/>
      <sheetName val="Income_Statement27"/>
      <sheetName val="Top_Sheet27"/>
      <sheetName val="Col_NUM27"/>
      <sheetName val="COLUMN_RC_27"/>
      <sheetName val="STILT_Floor_Slab_NUM27"/>
      <sheetName val="First_Floor_Slab_RC27"/>
      <sheetName val="FIRST_FLOOR_SLAB_WT_SUMMARY27"/>
      <sheetName val="Stilt_Floor_Beam_NUM27"/>
      <sheetName val="STILT_BEAM_NUM27"/>
      <sheetName val="STILT_BEAM_RC27"/>
      <sheetName val="Stilt_wall_Num27"/>
      <sheetName val="STILT_WALL_RC27"/>
      <sheetName val="Z-DETAILS_ABOVE_RAFT_UPTO_+0_28"/>
      <sheetName val="Z-DETAILS_ABOVE_RAFT_UPTO_+_(36"/>
      <sheetName val="TOTAL_CHECK27"/>
      <sheetName val="TYP___wall_Num27"/>
      <sheetName val="Z-DETAILS_TYP__+2_85_TO_+8_8527"/>
      <sheetName val="Quote_Sheet26"/>
      <sheetName val="Intro_26"/>
      <sheetName val="Gate_226"/>
      <sheetName val="Blr_hire26"/>
      <sheetName val="PRECAST_lig(tconc_II26"/>
      <sheetName val="Cost_Basis26"/>
      <sheetName val="VF_Full_Recon26"/>
      <sheetName val="Load_Details(B2)27"/>
      <sheetName val="Works_-_Quote_Sheet27"/>
      <sheetName val="MASTER_RATE_ANALYSIS26"/>
      <sheetName val="Name_List26"/>
      <sheetName val="Misc__Data26"/>
      <sheetName val="__¢&amp;ú5#10"/>
      <sheetName val="__¢&amp;???ú5#???????10"/>
      <sheetName val="BLOCK-A_(MEA_SHEET)27"/>
      <sheetName val="RMG_-ABS26"/>
      <sheetName val="T_P_-ABS26"/>
      <sheetName val="T_P_-MB26"/>
      <sheetName val="E_P_R-ABS26"/>
      <sheetName val="E__R-MB26"/>
      <sheetName val="Bldg_6-ABS26"/>
      <sheetName val="Bldg_6-MB26"/>
      <sheetName val="Kz_Grid_Press_foundation_ABS26"/>
      <sheetName val="Kz_Grid_Press_foundation_meas26"/>
      <sheetName val="600-1200T__ABS26"/>
      <sheetName val="600-1200T_Meas26"/>
      <sheetName val="BSR-II_ABS26"/>
      <sheetName val="BSR-II_meas26"/>
      <sheetName val="Misc_ABS26"/>
      <sheetName val="Misc_MB26"/>
      <sheetName val="This_Bill26"/>
      <sheetName val="Upto_Previous26"/>
      <sheetName val="Up_to_date26"/>
      <sheetName val="Grand_Abstract26"/>
      <sheetName val="Blank_MB26"/>
      <sheetName val="cement_summary26"/>
      <sheetName val="Reinforcement_Steel26"/>
      <sheetName val="P-I_CEMENT_RECONCILIATION_26"/>
      <sheetName val="Ra-38_area_wise_summary26"/>
      <sheetName val="P-II_Cement_Reconciliation26"/>
      <sheetName val="Ra-16_P-II26"/>
      <sheetName val="RA_16-_GH26"/>
      <sheetName val="PITP3_COPY26"/>
      <sheetName val="Meas_26"/>
      <sheetName val="Expenses_Actual_Vs__Budgeted26"/>
      <sheetName val="Col_up_to_plinth26"/>
      <sheetName val="RCC,Ret__Wall26"/>
      <sheetName val="Deprec_4"/>
      <sheetName val="KSt_-_Analysis_9"/>
      <sheetName val="Section_Catalogue9"/>
      <sheetName val="Customize_Your_Invoice26"/>
      <sheetName val="Cash_Flow_Input_Data_ISC26"/>
      <sheetName val="Project_Ignite26"/>
      <sheetName val="2_civil-RA1"/>
      <sheetName val="Raw_Data9"/>
      <sheetName val="Rate_analysis_civil2"/>
      <sheetName val="beam-reinft-machine_rm26"/>
      <sheetName val="Form_64"/>
      <sheetName val="Lifts_&amp;_Escal-BOQ4"/>
      <sheetName val="FIRE_BOQ4"/>
      <sheetName val="Fin__Assumpt__-_SensitivitieH26"/>
      <sheetName val="LEVEL_SHEET2"/>
      <sheetName val="E_&amp;_R26"/>
      <sheetName val="WORK_TABLE1"/>
      <sheetName val="Frango_Work_sheet1"/>
      <sheetName val="TCMO_(2)1"/>
      <sheetName val="Advance_tax1"/>
      <sheetName val="Cashflow_1"/>
      <sheetName val="ITDEP_revised1"/>
      <sheetName val="Deferred_tax1"/>
      <sheetName val="grp_1"/>
      <sheetName val="Debtors_Ageing_1"/>
      <sheetName val="Fin__Assumpt__-_Sensitivitie2"/>
      <sheetName val="공사비_내역_(가)9"/>
      <sheetName val="precast_RC_element1"/>
      <sheetName val="RA_BILL_-_11"/>
      <sheetName val="Tax_Inv1"/>
      <sheetName val="Tax_Inv_(Client)1"/>
      <sheetName val="CIF_COST_ITEM1"/>
      <sheetName val="General_Input1"/>
      <sheetName val="Eqpmnt_PlnH1"/>
      <sheetName val="Eqpmnt_PlnÄ1"/>
      <sheetName val="foot-slab_reinft1"/>
      <sheetName val="7_Other_Costs1"/>
      <sheetName val="Vind_-_BtB1"/>
      <sheetName val="R_A_2"/>
      <sheetName val="Basement_Budget1"/>
      <sheetName val="COP_Final1"/>
      <sheetName val="PointNo_51"/>
      <sheetName val="Footing_1"/>
      <sheetName val="Varthur_11"/>
      <sheetName val="Cumulative_Karnatka_Purchase1"/>
      <sheetName val="Reco-_Project_wise1"/>
      <sheetName val="Purchase_head_Wise1"/>
      <sheetName val="List_of_Project1"/>
      <sheetName val="Cumulative_Karnatka_Purchas_(21"/>
      <sheetName val="Pivot_table1"/>
      <sheetName val="ETC_Plant_Cost1"/>
      <sheetName val="Array_(2)1"/>
      <sheetName val="14_07_10@1"/>
      <sheetName val="14_07_10_CIVIL_W _11"/>
      <sheetName val="abst-of_-cost1"/>
      <sheetName val="MS_Loan_repayments1"/>
      <sheetName val="Master_data1"/>
      <sheetName val="Detail_In_Door_Stad1"/>
      <sheetName val="ST_CODE1"/>
      <sheetName val="Oud_Metha1"/>
      <sheetName val="Port_Saeed1"/>
      <sheetName val="Al_Wasl1"/>
      <sheetName val="Material_List_1"/>
      <sheetName val="BL_Staff1"/>
      <sheetName val="_1"/>
      <sheetName val="old_serial_no_1"/>
      <sheetName val="SC_Cost_MAR_021"/>
      <sheetName val="Equipment_Master1"/>
      <sheetName val="Material_Master1"/>
      <sheetName val="Contract_Status1"/>
      <sheetName val="Shuttering_Material1"/>
      <sheetName val="High_Rise_Abstract_1"/>
      <sheetName val="Eartwork_Item_(1_1_1)1"/>
      <sheetName val="Sand_Filling_Item_(1_3)1"/>
      <sheetName val="Raft_Con__M_40_Item(2_3_1_C)1"/>
      <sheetName val="Raft_Con__M_40_Item(2_3_1_d)1"/>
      <sheetName val="Raft_Shut_Item_(2_6_1_a)1"/>
      <sheetName val="Slab_Conc__M_50_2_3_2_f1"/>
      <sheetName val="Slab_Conc__M_60_Item_(2_3_2_d)1"/>
      <sheetName val="Slab_Conc__M_40_Item_(2_3_2_d)1"/>
      <sheetName val="Pkg_-_3_staircase_Kota_2_8_1_41"/>
      <sheetName val="Pkg_-_3_staircase_Kota_2_8_2_41"/>
      <sheetName val="Slab_Shut__Item_2_5_1_(c)1"/>
      <sheetName val="Col_Conc__M_40_Item_2_3_3(e_)1"/>
      <sheetName val="Col_&amp;_Wall_Shutt__Item(2_5_1d)1"/>
      <sheetName val="Col_Conc__M_50_Item_2_3_3(e)1"/>
      <sheetName val="Col_Conc__M_60_Item_2_3_3(f)1"/>
      <sheetName val="Cir__Col__Shutt__Item(2_6_1_g)1"/>
      <sheetName val="Bw_115_(3_4_1_a)_Flr_1st-15th1"/>
      <sheetName val="Bw_115_(3_4_1_b)_16th-28th1"/>
      <sheetName val="Bw_115_(3_4_1_c)_29th-Terrace1"/>
      <sheetName val="Bw_230_(3_2_1_a)_Flr_1st_to15t1"/>
      <sheetName val="Bw_230_(3_2_1_b)_Flr_16_to_28t1"/>
      <sheetName val="Bw_230_(3_2_1_c)_Flr_29th-Terr1"/>
      <sheetName val="Water_Tank_Wall_WP_4_3_21"/>
      <sheetName val="Core_Cutting_8_171"/>
      <sheetName val="HT_Wall_Cemnt_Plaster_6_1_11"/>
      <sheetName val="External_Wall_Cement_plaster6_1"/>
      <sheetName val="Ceiling_Cement_Plaster_6_21"/>
      <sheetName val="Wood_Door_frame1"/>
      <sheetName val="Extra_Item_15(Dism__of_DF)1"/>
      <sheetName val="Anchor_Fastner_2_11_11"/>
      <sheetName val="Item_4_1_1Railing_(Pckg_-_03)1"/>
      <sheetName val="IPS_Flooring_Item_5_61"/>
      <sheetName val="Sunken_Water_Proofing_Item_4_02"/>
      <sheetName val="Sunken_Filling_Item_4_101"/>
      <sheetName val="Raft_Water_Proofing_Item_4_01A1"/>
      <sheetName val="PVC_water_stop_Item_8_8_11"/>
      <sheetName val="HT_MS_Sleeves_8_131"/>
      <sheetName val="Rebaring_Details_2_7_51"/>
      <sheetName val="HT_PVC_Sleeves_8_141"/>
      <sheetName val="Chipping_Item_2_7_61"/>
      <sheetName val="NITO_BOND_Item_2_7_71"/>
      <sheetName val="IMACO_COncrete_Item_2_7_81"/>
      <sheetName val="HT_MS_puddle_Flange_1"/>
      <sheetName val="Full_Brk_Dismantling_Work_9_11"/>
      <sheetName val="Half_Brk_Dismantling_Work_9_21"/>
      <sheetName val="Conc_Dismantling_Work_9_31"/>
      <sheetName val="Steel_Lintel_8_18_1_(i)1"/>
      <sheetName val="Steel_Lintel8_18_1_(ii)1"/>
      <sheetName val="Steel_Lintel_8_18_1_(iii)1"/>
      <sheetName val="Steel_Lintel_8_18_1(iv)1"/>
      <sheetName val="Shaft_Plaster_6_41"/>
      <sheetName val="White_Wash_7_11"/>
      <sheetName val="Gypsum_Plaster_Wall_6_5_11"/>
      <sheetName val="Gypsum_Plaster_Ceiling_6_5_21"/>
      <sheetName val="Making_of_Khura_4_91"/>
      <sheetName val="RWP_cutout_encasing_(13)1"/>
      <sheetName val="Extra_Item_(11)1"/>
      <sheetName val="Extra_Item_(12)1"/>
      <sheetName val="08_07_101"/>
      <sheetName val="08_07_10_CIVIՌ1"/>
      <sheetName val="CONSTRUCTION_COMPONENT1"/>
      <sheetName val="__¢&amp;___ú5#_______2"/>
      <sheetName val="Combined_Results_1"/>
      <sheetName val="w't_table1"/>
      <sheetName val="YTD-March'10"/>
      <sheetName val="DESBAST"/>
      <sheetName val="Labour List "/>
      <sheetName val="Plant List"/>
      <sheetName val="Material List"/>
      <sheetName val="bus bay"/>
      <sheetName val="doq-7"/>
      <sheetName val="doq-9 CUR &amp; EMBK"/>
      <sheetName val="Junction Sum."/>
      <sheetName val="doq-11"/>
      <sheetName val="Toll Plaza"/>
      <sheetName val="doq 3"/>
      <sheetName val="Quantity Freeze"/>
      <sheetName val="Chipping RCC"/>
      <sheetName val="PROCURE"/>
      <sheetName val="단면가정"/>
      <sheetName val="설계조건"/>
      <sheetName val="LOADDAT"/>
      <sheetName val="steam outlet"/>
      <sheetName val="wdr bldg"/>
      <sheetName val="Material"/>
      <sheetName val="Lookup"/>
      <sheetName val="Fill this out first___"/>
      <sheetName val="PMS"/>
      <sheetName val="DISTRIBUTION"/>
      <sheetName val="Timesheet"/>
      <sheetName val="2_civil-RA2"/>
      <sheetName val="2_civil-RA3"/>
      <sheetName val="Labels"/>
      <sheetName val="14_07_10_CIVIL_W _15"/>
      <sheetName val="14_07_10_CIVIL_W _12"/>
      <sheetName val="14_07_10_CIVIL_W _13"/>
      <sheetName val="14_07_10_CIVIL_W _14"/>
      <sheetName val="14_07_10_CIVIL_W _21"/>
      <sheetName val="14_07_10_CIVIL_W _16"/>
      <sheetName val="14_07_10_CIVIL_W _17"/>
      <sheetName val="__¢&amp;___ú5#_______4"/>
      <sheetName val="14_07_10_CIVIL_W _18"/>
      <sheetName val="14_07_10_CIVIL_W _19"/>
      <sheetName val="14_07_10_CIVIL_W _20"/>
      <sheetName val="__¢&amp;___ú5#_______3"/>
      <sheetName val="14_07_10_CIVIL_W _22"/>
      <sheetName val="__¢&amp;___ú5#_______5"/>
      <sheetName val="14_07_10_CIVIL_W _23"/>
      <sheetName val="__¢&amp;___ú5#_______6"/>
      <sheetName val="14_07_10_CIVIL_W _24"/>
      <sheetName val="__¢&amp;___ú5#_______7"/>
      <sheetName val="14_07_10_CIVIL_W _25"/>
      <sheetName val="__¢&amp;___ú5#_______8"/>
      <sheetName val="08.07.10헾】_x0005___睮は_x0005_"/>
      <sheetName val="08.07.10헾】_x0005__︀ᇕ԰"/>
      <sheetName val="08.07.10헾】_x0005__蠄ሹꠀ䁮�"/>
      <sheetName val="08.07.10헾】_x0005___"/>
      <sheetName val="08.07.10헾】_x0005__蠌ሹ⠀䁫�"/>
      <sheetName val="PO NOS"/>
      <sheetName val="Link"/>
      <sheetName val=" AnalysisPCC"/>
      <sheetName val="Analysis-NH-Culverts"/>
      <sheetName val="PROGRAMME"/>
      <sheetName val="PROG SUMMARY"/>
      <sheetName val="tie beam"/>
      <sheetName val="Footings"/>
      <sheetName val="見積書"/>
      <sheetName val="CIF_COST_ITEM2"/>
      <sheetName val="Initial Data"/>
      <sheetName val="CIF_COST_ITEM3"/>
      <sheetName val="Sum6Jun99"/>
      <sheetName val="CIF_COST_ITEM4"/>
      <sheetName val="Initial_Data"/>
      <sheetName val="CIF_COST_ITEM5"/>
      <sheetName val="Oud_Metha2"/>
      <sheetName val="Port_Saeed2"/>
      <sheetName val="Al_Wasl2"/>
      <sheetName val="Initial_Data1"/>
      <sheetName val="CIF_COST_ITEM6"/>
      <sheetName val="Oud_Metha3"/>
      <sheetName val="Port_Saeed3"/>
      <sheetName val="Al_Wasl3"/>
      <sheetName val="Initial_Data2"/>
      <sheetName val="Basement_Budget2"/>
      <sheetName val="CIF_COST_ITEM7"/>
      <sheetName val="Oud_Metha4"/>
      <sheetName val="Port_Saeed4"/>
      <sheetName val="Al_Wasl4"/>
      <sheetName val="Initial_Data3"/>
      <sheetName val="Basement_Budget3"/>
      <sheetName val="CIF_COST_ITEM8"/>
      <sheetName val="Oud_Metha5"/>
      <sheetName val="Port_Saeed5"/>
      <sheetName val="Al_Wasl5"/>
      <sheetName val="Basement_Budget4"/>
      <sheetName val="Initial_Data4"/>
      <sheetName val="B2"/>
      <sheetName val="B3"/>
      <sheetName val="B4"/>
      <sheetName val="B5"/>
      <sheetName val="B6"/>
      <sheetName val="B7"/>
      <sheetName val="B8"/>
      <sheetName val="B9"/>
      <sheetName val="B10"/>
      <sheetName val="CIF_COST_ITEM9"/>
      <sheetName val="Oud_Metha6"/>
      <sheetName val="Port_Saeed6"/>
      <sheetName val="Al_Wasl6"/>
      <sheetName val="Basement_Budget5"/>
      <sheetName val="Initial_Data5"/>
      <sheetName val="3"/>
      <sheetName val="공사비_내역_(가)10"/>
      <sheetName val="Raw_Data10"/>
      <sheetName val="CIF_COST_ITEM10"/>
      <sheetName val="Oud_Metha7"/>
      <sheetName val="Port_Saeed7"/>
      <sheetName val="Al_Wasl7"/>
      <sheetName val="Basement_Budget6"/>
      <sheetName val="Initial_Data6"/>
      <sheetName val="Contents"/>
      <sheetName val="F4.13"/>
      <sheetName val="TOTAL"/>
      <sheetName val="MENSUAL"/>
      <sheetName val="Gym AV"/>
      <sheetName val="OPENINGS"/>
      <sheetName val="Break up Sheet"/>
      <sheetName val="_Data"/>
      <sheetName val="Fin Sum"/>
      <sheetName val="Field Values"/>
      <sheetName val="9. Package split - Cost "/>
      <sheetName val="2.0 Floor Area Summary"/>
      <sheetName val="Angebot18.7."/>
      <sheetName val="App_6"/>
      <sheetName val="Rates"/>
      <sheetName val="AoR Finishing"/>
      <sheetName val="Main Assump."/>
      <sheetName val="N-Amritsar 135"/>
      <sheetName val="TITLES"/>
      <sheetName val="Rate"/>
      <sheetName val="PANEL ANNEXURE"/>
      <sheetName val="P&amp;L-BDMC"/>
      <sheetName val="Macro custom function"/>
      <sheetName val="cover_page"/>
      <sheetName val="DM_tANK_Allow"/>
      <sheetName val="cover_page1"/>
      <sheetName val="DM_tANK_Allow1"/>
      <sheetName val="w't_table3"/>
      <sheetName val="cover_page3"/>
      <sheetName val="ST_CODE3"/>
      <sheetName val="Rate_analysis_civil3"/>
      <sheetName val="DM_tANK_Allow3"/>
      <sheetName val="w't_table2"/>
      <sheetName val="cover_page2"/>
      <sheetName val="ST_CODE2"/>
      <sheetName val="DM_tANK_Allow2"/>
      <sheetName val="w't_table4"/>
      <sheetName val="cover_page4"/>
      <sheetName val="ST_CODE4"/>
      <sheetName val="Rate_analysis_civil4"/>
      <sheetName val="DM_tANK_Allow4"/>
      <sheetName val="Macro_custom_function"/>
      <sheetName val="Gym_AV"/>
      <sheetName val="Hardware"/>
      <sheetName val="@risk rents and incentives"/>
      <sheetName val="Car park lease"/>
      <sheetName val="Net rent analysis"/>
      <sheetName val="BOQ T4B"/>
      <sheetName val="Summary year Plan"/>
      <sheetName val="labour rates"/>
      <sheetName val="Walk Across"/>
      <sheetName val="Cost summary"/>
      <sheetName val="HPL"/>
      <sheetName val="Employee Details"/>
      <sheetName val="A1-Continuous"/>
      <sheetName val="Project Brief"/>
      <sheetName val="Internet"/>
      <sheetName val="Ground Floor"/>
      <sheetName val=" COP 100%"/>
      <sheetName val="Switch costs lookup"/>
      <sheetName val="s"/>
      <sheetName val="DCI-STR"/>
      <sheetName val="intr stool brkup"/>
      <sheetName val="co_5"/>
      <sheetName val="C-1"/>
      <sheetName val="C-10"/>
      <sheetName val="C-11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ump"/>
      <sheetName val="E-400 (BW)"/>
      <sheetName val="E-400 (Pl)"/>
      <sheetName val="E-400 Schedule (Pl)"/>
      <sheetName val="E-330 (Pl)"/>
      <sheetName val="E-330 Schedule (Pl)"/>
      <sheetName val="CIV INV&amp;EXP"/>
      <sheetName val="HDPE"/>
      <sheetName val="DI"/>
      <sheetName val="hdpe_basic"/>
      <sheetName val="shuttering"/>
      <sheetName val="GEN REQ"/>
      <sheetName val="SD and START UP"/>
      <sheetName val="PRSH"/>
      <sheetName val="contactor"/>
      <sheetName val="Version"/>
      <sheetName val="Inter Co Balances"/>
      <sheetName val="Masters"/>
      <sheetName val="Labour Rate "/>
      <sheetName val="(M+L)"/>
      <sheetName val="Start"/>
      <sheetName val="Costs"/>
      <sheetName val="General"/>
      <sheetName val="MB.Prod"/>
      <sheetName val="RA"/>
      <sheetName val="08.07.10헾】_x0005_?蠄ሹꠀ䁮�"/>
      <sheetName val="08.07.10헾】_x0005_?蠌ሹ⠀䁫�"/>
      <sheetName val="VARIABLE"/>
      <sheetName val="[temp.xls]08.07.10헾】_x0005_?/"/>
      <sheetName val="lists"/>
      <sheetName val="73 Free Chart Templates - 3"/>
      <sheetName val="INTSHEET"/>
      <sheetName val="INTSHEET3"/>
      <sheetName val="GM &amp; TA"/>
      <sheetName val="細目"/>
      <sheetName val="oresreqsum"/>
      <sheetName val="Profile"/>
      <sheetName val="Table 4"/>
      <sheetName val="Table 5"/>
      <sheetName val="Table 2"/>
      <sheetName val="Table 27"/>
      <sheetName val="PRECAST_lightconc-II32"/>
      <sheetName val="PRECAST_lightconc_II32"/>
      <sheetName val="jidal_dam32"/>
      <sheetName val="fran_temp32"/>
      <sheetName val="kona_swit32"/>
      <sheetName val="template_(8)32"/>
      <sheetName val="template_(9)32"/>
      <sheetName val="Cleaning_&amp;_Grubbing32"/>
      <sheetName val="College_Details32"/>
      <sheetName val="Personal_32"/>
      <sheetName val="Quantity_Schedule31"/>
      <sheetName val="Revenue__Schedule_31"/>
      <sheetName val="Balance_works_-_Direct_Cost31"/>
      <sheetName val="Balance_works_-_Indirect_Cost31"/>
      <sheetName val="Fund_Plan31"/>
      <sheetName val="Bill_of_Resources31"/>
      <sheetName val="OVER_HEADS32"/>
      <sheetName val="Cover_Sheet32"/>
      <sheetName val="BOQ_REV_A32"/>
      <sheetName val="PTB_(IO)32"/>
      <sheetName val="BMS_32"/>
      <sheetName val="SPT_vs_PHI32"/>
      <sheetName val="TBAL9697_-group_wise__sdpl32"/>
      <sheetName val="beam-reinft-IIInd_floor30"/>
      <sheetName val="Boq_Block_A30"/>
      <sheetName val="Expenditure_plan30"/>
      <sheetName val="ORDER_BOOKING30"/>
      <sheetName val="_24_07_10_RS_&amp;_SECURITY30"/>
      <sheetName val="24_07_10_CIVIL_WET30"/>
      <sheetName val="_24_07_10_CIVIL30"/>
      <sheetName val="_24_07_10_MECH-FAB30"/>
      <sheetName val="_24_07_10_MECH-TANK30"/>
      <sheetName val="_23_07_10_N_SHIFT_MECH-FAB30"/>
      <sheetName val="_23_07_10_N_SHIFT_MECH-TANK30"/>
      <sheetName val="_23_07_10_RS_&amp;_SECURITY30"/>
      <sheetName val="23_07_10_CIVIL_WET30"/>
      <sheetName val="_23_07_10_CIVIL30"/>
      <sheetName val="_23_07_10_MECH-FAB30"/>
      <sheetName val="_23_07_10_MECH-TANK30"/>
      <sheetName val="_22_07_10_N_SHIFT_MECH-FAB30"/>
      <sheetName val="_22_07_10_N_SHIFT_MECH-TANK30"/>
      <sheetName val="_22_07_10_RS_&amp;_SECURITY30"/>
      <sheetName val="22_07_10_CIVIL_WET30"/>
      <sheetName val="_22_07_10_CIVIL30"/>
      <sheetName val="_22_07_10_MECH-FAB30"/>
      <sheetName val="_22_07_10_MECH-TANK30"/>
      <sheetName val="_21_07_10_N_SHIFT_MECH-FAB30"/>
      <sheetName val="_21_07_10_N_SHIFT_MECH-TANK30"/>
      <sheetName val="_21_07_10_RS_&amp;_SECURITY30"/>
      <sheetName val="21_07_10_CIVIL_WET30"/>
      <sheetName val="_21_07_10_CIVIL30"/>
      <sheetName val="_21_07_10_MECH-FAB30"/>
      <sheetName val="_21_07_10_MECH-TANK30"/>
      <sheetName val="_20_07_10_N_SHIFT_MECH-FAB30"/>
      <sheetName val="_20_07_10_N_SHIFT_MECH-TANK30"/>
      <sheetName val="_20_07_10_RS_&amp;_SECURITY30"/>
      <sheetName val="20_07_10_CIVIL_WET30"/>
      <sheetName val="_20_07_10_CIVIL30"/>
      <sheetName val="_20_07_10_MECH-FAB30"/>
      <sheetName val="_20_07_10_MECH-TANK30"/>
      <sheetName val="_19_07_10_N_SHIFT_MECH-FAB30"/>
      <sheetName val="_19_07_10_N_SHIFT_MECH-TANK30"/>
      <sheetName val="_19_07_10_RS_&amp;_SECURITY30"/>
      <sheetName val="19_07_10_CIVIL_WET30"/>
      <sheetName val="_19_07_10_CIVIL30"/>
      <sheetName val="_19_07_10_MECH-FAB30"/>
      <sheetName val="_19_07_10_MECH-TANK30"/>
      <sheetName val="_18_07_10_N_SHIFT_MECH-FAB30"/>
      <sheetName val="_18_07_10_N_SHIFT_MECH-TANK30"/>
      <sheetName val="_18_07_10_RS_&amp;_SECURITY30"/>
      <sheetName val="18_07_10_CIVIL_WET30"/>
      <sheetName val="_18_07_10_CIVIL30"/>
      <sheetName val="_18_07_10_MECH-FAB30"/>
      <sheetName val="_18_07_10_MECH-TANK30"/>
      <sheetName val="_17_07_10_N_SHIFT_MECH-FAB30"/>
      <sheetName val="_17_07_10_N_SHIFT_MECH-TANK30"/>
      <sheetName val="_17_07_10_RS_&amp;_SECURITY30"/>
      <sheetName val="17_07_10_CIVIL_WET30"/>
      <sheetName val="_17_07_10_CIVIL30"/>
      <sheetName val="_17_07_10_MECH-FAB30"/>
      <sheetName val="_17_07_10_MECH-TANK30"/>
      <sheetName val="_16_07_10_N_SHIFT_MECH-FAB29"/>
      <sheetName val="_16_07_10_N_SHIFT_MECH-TANK29"/>
      <sheetName val="_16_07_10_RS_&amp;_SECURITY29"/>
      <sheetName val="16_07_10_CIVIL_WET29"/>
      <sheetName val="_16_07_10_CIVIL29"/>
      <sheetName val="_16_07_10_MECH-FAB29"/>
      <sheetName val="_16_07_10_MECH-TANK29"/>
      <sheetName val="_15_07_10_N_SHIFT_MECH-FAB29"/>
      <sheetName val="_15_07_10_N_SHIFT_MECH-TANK29"/>
      <sheetName val="_15_07_10_RS_&amp;_SECURITY29"/>
      <sheetName val="15_07_10_CIVIL_WET29"/>
      <sheetName val="_15_07_10_CIVIL29"/>
      <sheetName val="_15_07_10_MECH-FAB29"/>
      <sheetName val="_15_07_10_MECH-TANK29"/>
      <sheetName val="_14_07_10_N_SHIFT_MECH-FAB29"/>
      <sheetName val="_14_07_10_N_SHIFT_MECH-TANK29"/>
      <sheetName val="_14_07_10_RS_&amp;_SECURITY29"/>
      <sheetName val="14_07_10_CIVIL_WET29"/>
      <sheetName val="_14_07_10_CIVIL29"/>
      <sheetName val="_14_07_10_MECH-FAB29"/>
      <sheetName val="_14_07_10_MECH-TANK29"/>
      <sheetName val="_13_07_10_N_SHIFT_MECH-FAB29"/>
      <sheetName val="_13_07_10_N_SHIFT_MECH-TANK29"/>
      <sheetName val="_13_07_10_RS_&amp;_SECURITY29"/>
      <sheetName val="13_07_10_CIVIL_WET29"/>
      <sheetName val="_13_07_10_CIVIL29"/>
      <sheetName val="_13_07_10_MECH-FAB29"/>
      <sheetName val="_13_07_10_MECH-TANK29"/>
      <sheetName val="_12_07_10_N_SHIFT_MECH-FAB29"/>
      <sheetName val="_12_07_10_N_SHIFT_MECH-TANK29"/>
      <sheetName val="_12_07_10_RS_&amp;_SECURITY29"/>
      <sheetName val="12_07_10_CIVIL_WET29"/>
      <sheetName val="_12_07_10_CIVIL29"/>
      <sheetName val="_12_07_10_MECH-FAB29"/>
      <sheetName val="_12_07_10_MECH-TANK29"/>
      <sheetName val="_11_07_10_N_SHIFT_MECH-FAB29"/>
      <sheetName val="_11_07_10_N_SHIFT_MECH-TANK29"/>
      <sheetName val="_11_07_10_RS_&amp;_SECURITY29"/>
      <sheetName val="11_07_10_CIVIL_WET29"/>
      <sheetName val="_11_07_10_CIVIL29"/>
      <sheetName val="_11_07_10_MECH-FAB29"/>
      <sheetName val="_11_07_10_MECH-TANK29"/>
      <sheetName val="_10_07_10_N_SHIFT_MECH-FAB29"/>
      <sheetName val="_10_07_10_N_SHIFT_MECH-TANK29"/>
      <sheetName val="_10_07_10_RS_&amp;_SECURITY29"/>
      <sheetName val="10_07_10_CIVIL_WET29"/>
      <sheetName val="_10_07_10_CIVIL29"/>
      <sheetName val="_10_07_10_MECH-FAB29"/>
      <sheetName val="_10_07_10_MECH-TANK29"/>
      <sheetName val="_09_07_10_N_SHIFT_MECH-FAB29"/>
      <sheetName val="_09_07_10_N_SHIFT_MECH-TANK29"/>
      <sheetName val="_09_07_10_RS_&amp;_SECURITY29"/>
      <sheetName val="09_07_10_CIVIL_WET29"/>
      <sheetName val="_09_07_10_CIVIL29"/>
      <sheetName val="_09_07_10_MECH-FAB29"/>
      <sheetName val="_09_07_10_MECH-TANK29"/>
      <sheetName val="_08_07_10_N_SHIFT_MECH-FAB29"/>
      <sheetName val="_08_07_10_N_SHIFT_MECH-TANK29"/>
      <sheetName val="_08_07_10_RS_&amp;_SECURITY29"/>
      <sheetName val="08_07_10_CIVIL_WET29"/>
      <sheetName val="_08_07_10_CIVIL29"/>
      <sheetName val="_08_07_10_MECH-FAB29"/>
      <sheetName val="_08_07_10_MECH-TANK29"/>
      <sheetName val="_07_07_10_N_SHIFT_MECH-FAB29"/>
      <sheetName val="_07_07_10_N_SHIFT_MECH-TANK29"/>
      <sheetName val="_07_07_10_RS_&amp;_SECURITY29"/>
      <sheetName val="07_07_10_CIVIL_WET29"/>
      <sheetName val="_07_07_10_CIVIL29"/>
      <sheetName val="_07_07_10_MECH-FAB29"/>
      <sheetName val="_07_07_10_MECH-TANK29"/>
      <sheetName val="_06_07_10_N_SHIFT_MECH-FAB29"/>
      <sheetName val="_06_07_10_N_SHIFT_MECH-TANK29"/>
      <sheetName val="_06_07_10_RS_&amp;_SECURITY29"/>
      <sheetName val="06_07_10_CIVIL_WET29"/>
      <sheetName val="_06_07_10_CIVIL29"/>
      <sheetName val="_06_07_10_MECH-FAB29"/>
      <sheetName val="_06_07_10_MECH-TANK29"/>
      <sheetName val="_05_07_10_N_SHIFT_MECH-FAB29"/>
      <sheetName val="_05_07_10_N_SHIFT_MECH-TANK29"/>
      <sheetName val="_05_07_10_RS_&amp;_SECURITY29"/>
      <sheetName val="05_07_10_CIVIL_WET29"/>
      <sheetName val="_05_07_10_CIVIL29"/>
      <sheetName val="_05_07_10_MECH-FAB29"/>
      <sheetName val="_05_07_10_MECH-TANK29"/>
      <sheetName val="_04_07_10_N_SHIFT_MECH-FAB29"/>
      <sheetName val="_04_07_10_N_SHIFT_MECH-TANK29"/>
      <sheetName val="_04_07_10_RS_&amp;_SECURITY29"/>
      <sheetName val="04_07_10_CIVIL_WET29"/>
      <sheetName val="_04_07_10_CIVIL29"/>
      <sheetName val="_04_07_10_MECH-FAB29"/>
      <sheetName val="_04_07_10_MECH-TANK29"/>
      <sheetName val="_03_07_10_N_SHIFT_MECH-FAB29"/>
      <sheetName val="_03_07_10_N_SHIFT_MECH-TANK29"/>
      <sheetName val="_03_07_10_RS_&amp;_SECURITY_29"/>
      <sheetName val="03_07_10_CIVIL_WET_29"/>
      <sheetName val="_03_07_10_CIVIL_29"/>
      <sheetName val="_03_07_10_MECH-FAB_29"/>
      <sheetName val="_03_07_10_MECH-TANK_29"/>
      <sheetName val="_02_07_10_N_SHIFT_MECH-FAB_29"/>
      <sheetName val="_02_07_10_N_SHIFT_MECH-TANK_29"/>
      <sheetName val="_02_07_10_RS_&amp;_SECURITY29"/>
      <sheetName val="02_07_10_CIVIL_WET29"/>
      <sheetName val="_02_07_10_CIVIL29"/>
      <sheetName val="_02_07_10_MECH-FAB29"/>
      <sheetName val="_02_07_10_MECH-TANK29"/>
      <sheetName val="_01_07_10_N_SHIFT_MECH-FAB29"/>
      <sheetName val="_01_07_10_N_SHIFT_MECH-TANK29"/>
      <sheetName val="_01_07_10_RS_&amp;_SECURITY29"/>
      <sheetName val="01_07_10_CIVIL_WET29"/>
      <sheetName val="_01_07_10_CIVIL29"/>
      <sheetName val="_01_07_10_MECH-FAB29"/>
      <sheetName val="_01_07_10_MECH-TANK29"/>
      <sheetName val="_30_06_10_N_SHIFT_MECH-FAB29"/>
      <sheetName val="_30_06_10_N_SHIFT_MECH-TANK29"/>
      <sheetName val="M-Book_for_Conc30"/>
      <sheetName val="M-Book_for_FW30"/>
      <sheetName val="SITE_OVERHEADS30"/>
      <sheetName val="labour_coeff30"/>
      <sheetName val="Site_Dev_BOQ30"/>
      <sheetName val="Costing_Upto_Mar'11_(2)30"/>
      <sheetName val="Tender_Summary30"/>
      <sheetName val="TAX_BILLS30"/>
      <sheetName val="CASH_BILLS30"/>
      <sheetName val="LABOUR_BILLS30"/>
      <sheetName val="puch_order30"/>
      <sheetName val="Sheet1_(2)30"/>
      <sheetName val="BOQ_Direct_selling_cost29"/>
      <sheetName val="Meas_-Hotel_Part30"/>
      <sheetName val="scurve_calc_(2)29"/>
      <sheetName val="Direct_cost_shed_A-2_29"/>
      <sheetName val="22_12_201130"/>
      <sheetName val="Contract_Night_Staff29"/>
      <sheetName val="Contract_Day_Staff29"/>
      <sheetName val="Day_Shift29"/>
      <sheetName val="Night_Shift29"/>
      <sheetName val="Fee_Rate_Summary29"/>
      <sheetName val="Civil_Boq29"/>
      <sheetName val="BOQ_(2)30"/>
      <sheetName val="Fill_this_out_first___29"/>
      <sheetName val="INPUT_SHEET29"/>
      <sheetName val="final_abstract29"/>
      <sheetName val="cash_in_flow_Summary_JV_29"/>
      <sheetName val="water_prop_29"/>
      <sheetName val="Material_29"/>
      <sheetName val="GR_slab-reinft29"/>
      <sheetName val="Cost_Index29"/>
      <sheetName val="Meas__Hotel_Part29"/>
      <sheetName val="Ave_wtd_rates29"/>
      <sheetName val="Labour_&amp;_Plant29"/>
      <sheetName val="DI_Rate_Analysis30"/>
      <sheetName val="Economic_RisingMain__Ph-I30"/>
      <sheetName val="St_co_91_5lvl29"/>
      <sheetName val="MN_T_B_29"/>
      <sheetName val="Cashflow_projection29"/>
      <sheetName val="Item-_Compact29"/>
      <sheetName val="PA-_Consutant_29"/>
      <sheetName val="IO_List29"/>
      <sheetName val="Civil_Works29"/>
      <sheetName val="Sales_&amp;_Prod29"/>
      <sheetName val="TBAL9697__group_wise__sdpl29"/>
      <sheetName val="SP_Break_Up29"/>
      <sheetName val="Fin__Assumpt__-_Sensitivities29"/>
      <sheetName val="Bill_129"/>
      <sheetName val="Bill_229"/>
      <sheetName val="Bill_329"/>
      <sheetName val="Bill_429"/>
      <sheetName val="Bill_529"/>
      <sheetName val="Bill_629"/>
      <sheetName val="Bill_729"/>
      <sheetName val="1_Civil-RA29"/>
      <sheetName val="F20_Risk_Analysis29"/>
      <sheetName val="Change_Order_Log29"/>
      <sheetName val="2000_MOR29"/>
      <sheetName val="_09_07_10_M顅ᎆ뤀ᨇ԰?缀?29"/>
      <sheetName val="Staff_Acco_29"/>
      <sheetName val="3cd_Annexure29"/>
      <sheetName val="Labour_productivity29"/>
      <sheetName val="Structure_Bills_Qty29"/>
      <sheetName val="_09_07_10_M顅ᎆ뤀ᨇ԰29"/>
      <sheetName val="_09_07_10_M顅ᎆ뤀ᨇ԰_缀_29"/>
      <sheetName val="Project_Details__29"/>
      <sheetName val="T-P1,_FINISHES_WORKING_29"/>
      <sheetName val="Assumption_&amp;_Exclusion29"/>
      <sheetName val="Rate_Analysis29"/>
      <sheetName val="Quote_Sheet27"/>
      <sheetName val="INDIGINEOUS_ITEMS_29"/>
      <sheetName val="Prelims_Breakup30"/>
      <sheetName val="Rate_analysis-_BOQ_1_29"/>
      <sheetName val="External_Doors29"/>
      <sheetName val="Driveway_Beams29"/>
      <sheetName val="DEINKING(ANNEX_1)29"/>
      <sheetName val="Assumption_Inputs29"/>
      <sheetName val="Theo_Cons-June'1028"/>
      <sheetName val="Eqpmnt_Plng29"/>
      <sheetName val="LABOUR_RATE29"/>
      <sheetName val="Material_Rate29"/>
      <sheetName val="AFAS_28"/>
      <sheetName val="RDS_&amp;_WLD28"/>
      <sheetName val="PA_System28"/>
      <sheetName val="Server_&amp;_PAC_Room28"/>
      <sheetName val="HVAC_BOQ28"/>
      <sheetName val="Grade_Slab_-129"/>
      <sheetName val="Grade_Slab_-229"/>
      <sheetName val="Grade_slab-329"/>
      <sheetName val="Grade_slab_-429"/>
      <sheetName val="Grade_slab_-529"/>
      <sheetName val="Grade_slab_-629"/>
      <sheetName val="Switch_V1629"/>
      <sheetName val="Phase_129"/>
      <sheetName val="Pacakges_split29"/>
      <sheetName val="AutoOpen_Stub_Data29"/>
      <sheetName val="Debits_as_on_12_04_0828"/>
      <sheetName val="Data_Sheet28"/>
      <sheetName val="ETC_Plant_Cost2"/>
      <sheetName val="14_07_10_CIVIL_W [28"/>
      <sheetName val="STAFFSCHED_28"/>
      <sheetName val="India_F&amp;S_Template28"/>
      <sheetName val="_bus_bay28"/>
      <sheetName val="doq_428"/>
      <sheetName val="doq_228"/>
      <sheetName val="Cost_Basis27"/>
      <sheetName val="Cat_A_Change_Control29"/>
      <sheetName val="Factor_Sheet29"/>
      <sheetName val="11B_28"/>
      <sheetName val="Summary_WG28"/>
      <sheetName val="d-safe_specs27"/>
      <sheetName val="Deduction_of_assets27"/>
      <sheetName val="ACAD_Finishes28"/>
      <sheetName val="Site_Details28"/>
      <sheetName val="Site_Area_Statement28"/>
      <sheetName val="BOQ_LT28"/>
      <sheetName val="Invoice_Tracker28"/>
      <sheetName val="Blr_hire27"/>
      <sheetName val="PRECAST_lig(tconc_II27"/>
      <sheetName val="Intro_27"/>
      <sheetName val="Gate_227"/>
      <sheetName val="Top_Sheet28"/>
      <sheetName val="Col_NUM28"/>
      <sheetName val="COLUMN_RC_28"/>
      <sheetName val="STILT_Floor_Slab_NUM28"/>
      <sheetName val="First_Floor_Slab_RC28"/>
      <sheetName val="FIRST_FLOOR_SLAB_WT_SUMMARY28"/>
      <sheetName val="Stilt_Floor_Beam_NUM28"/>
      <sheetName val="STILT_BEAM_NUM28"/>
      <sheetName val="STILT_BEAM_RC28"/>
      <sheetName val="Stilt_wall_Num28"/>
      <sheetName val="STILT_WALL_RC28"/>
      <sheetName val="Z-DETAILS_ABOVE_RAFT_UPTO_+0_29"/>
      <sheetName val="Z-DETAILS_ABOVE_RAFT_UPTO_+_(37"/>
      <sheetName val="TOTAL_CHECK28"/>
      <sheetName val="TYP___wall_Num28"/>
      <sheetName val="Z-DETAILS_TYP__+2_85_TO_+8_8528"/>
      <sheetName val="Array_(2)2"/>
      <sheetName val="Income_Statement28"/>
      <sheetName val="MASTER_RATE_ANALYSIS27"/>
      <sheetName val="Name_List27"/>
      <sheetName val="BLOCK-A_(MEA_SHEET)28"/>
      <sheetName val="RMG_-ABS27"/>
      <sheetName val="T_P_-ABS27"/>
      <sheetName val="T_P_-MB27"/>
      <sheetName val="E_P_R-ABS27"/>
      <sheetName val="E__R-MB27"/>
      <sheetName val="Bldg_6-ABS27"/>
      <sheetName val="Bldg_6-MB27"/>
      <sheetName val="Kz_Grid_Press_foundation_ABS27"/>
      <sheetName val="Kz_Grid_Press_foundation_meas27"/>
      <sheetName val="600-1200T__ABS27"/>
      <sheetName val="600-1200T_Meas27"/>
      <sheetName val="BSR-II_ABS27"/>
      <sheetName val="BSR-II_meas27"/>
      <sheetName val="Misc_ABS27"/>
      <sheetName val="Misc_MB27"/>
      <sheetName val="This_Bill27"/>
      <sheetName val="Upto_Previous27"/>
      <sheetName val="Up_to_date27"/>
      <sheetName val="Grand_Abstract27"/>
      <sheetName val="Blank_MB27"/>
      <sheetName val="cement_summary27"/>
      <sheetName val="Reinforcement_Steel27"/>
      <sheetName val="P-I_CEMENT_RECONCILIATION_27"/>
      <sheetName val="Ra-38_area_wise_summary27"/>
      <sheetName val="P-II_Cement_Reconciliation27"/>
      <sheetName val="Ra-16_P-II27"/>
      <sheetName val="RA_16-_GH27"/>
      <sheetName val="VF_Full_Recon27"/>
      <sheetName val="PITP3_COPY27"/>
      <sheetName val="Meas_27"/>
      <sheetName val="Expenses_Actual_Vs__Budgeted27"/>
      <sheetName val="Col_up_to_plinth27"/>
      <sheetName val="Load_Details(B2)28"/>
      <sheetName val="Works_-_Quote_Sheet28"/>
      <sheetName val="RCC,Ret__Wall27"/>
      <sheetName val="Misc__Data27"/>
      <sheetName val="Project_Ignite27"/>
      <sheetName val="Customize_Your_Invoice27"/>
      <sheetName val="Fin__Assumpt__-_SensitivitieH27"/>
      <sheetName val="Lifts_&amp;_Escal-BOQ5"/>
      <sheetName val="FIRE_BOQ5"/>
      <sheetName val="Deprec_5"/>
      <sheetName val="KSt_-_Analysis_10"/>
      <sheetName val="Section_Catalogue10"/>
      <sheetName val="Fin__Assumpt__-_Sensitivitie3"/>
      <sheetName val="R_A_3"/>
      <sheetName val="Frango_Work_sheet2"/>
      <sheetName val="TCMO_(2)2"/>
      <sheetName val="Advance_tax2"/>
      <sheetName val="Cashflow_2"/>
      <sheetName val="ITDEP_revised2"/>
      <sheetName val="Deferred_tax2"/>
      <sheetName val="grp_2"/>
      <sheetName val="Debtors_Ageing_2"/>
      <sheetName val="Form_65"/>
      <sheetName val="precast_RC_element2"/>
      <sheetName val="beam-reinft-machine_rm27"/>
      <sheetName val="RA_BILL_-_12"/>
      <sheetName val="Tax_Inv2"/>
      <sheetName val="Tax_Inv_(Client)2"/>
      <sheetName val="Cash_Flow_Input_Data_ISC27"/>
      <sheetName val="__¢&amp;ú5#11"/>
      <sheetName val="__¢&amp;???ú5#???????11"/>
      <sheetName val="LEVEL_SHEET3"/>
      <sheetName val="Footing_2"/>
      <sheetName val="E_&amp;_R27"/>
      <sheetName val="7_Other_Costs2"/>
      <sheetName val="Vind_-_BtB2"/>
      <sheetName val="Eqpmnt_PlnH2"/>
      <sheetName val="Eqpmnt_PlnÄ2"/>
      <sheetName val="WORK_TABLE2"/>
      <sheetName val="General_Input2"/>
      <sheetName val="PointNo_52"/>
      <sheetName val="foot-slab_reinft2"/>
      <sheetName val="Cumulative_Karnatka_Purchase2"/>
      <sheetName val="Reco-_Project_wise2"/>
      <sheetName val="Purchase_head_Wise2"/>
      <sheetName val="List_of_Project2"/>
      <sheetName val="Cumulative_Karnatka_Purchas_(22"/>
      <sheetName val="Pivot_table2"/>
      <sheetName val="MS_Loan_repayments2"/>
      <sheetName val="14_07_10@2"/>
      <sheetName val="COP_Final2"/>
      <sheetName val="Combined_Results_2"/>
      <sheetName val="Detail_In_Door_Stad2"/>
      <sheetName val="Master_data2"/>
      <sheetName val="Varthur_12"/>
      <sheetName val="BL_Staff2"/>
      <sheetName val="Cont"/>
      <sheetName val="個人資料"/>
      <sheetName val="1.01 (a)"/>
      <sheetName val="Grouping TB"/>
      <sheetName val="item"/>
      <sheetName val="except wiring"/>
      <sheetName val="p.dhanunjay"/>
      <sheetName val="nandlal sarma"/>
      <sheetName val="t.raveendran"/>
      <sheetName val="暂估材料"/>
      <sheetName val="CCNs"/>
      <sheetName val="改加胶玻璃、室外栏杆"/>
      <sheetName val="Set"/>
      <sheetName val="SRC-B3U2"/>
      <sheetName val="GLOBAL_REFERRENCE_SHEET"/>
      <sheetName val="Pile"/>
      <sheetName val="FITZ MORT 94"/>
      <sheetName val="RMes"/>
      <sheetName val="RateAnalysis"/>
      <sheetName val="Ring_Details"/>
      <sheetName val="08_07_10헾】??睮は"/>
      <sheetName val="ITB_COST"/>
      <sheetName val="activit-graph__"/>
      <sheetName val="8!;bÂ_Ò_!Ò8!&amp;&amp;"/>
      <sheetName val="GF_Columns"/>
      <sheetName val="Material_recovery"/>
      <sheetName val="08_07_10헾】?︀ᇕ԰缀"/>
      <sheetName val="08_07_10헾】?蠄ሹꠀ䁮"/>
      <sheetName val="08_07_10헾】?/退Ý"/>
      <sheetName val="08_07_10헾】?蠌ሹ⠀䁫"/>
      <sheetName val="Fire_Hydrant"/>
      <sheetName val="Material_Spec_"/>
      <sheetName val="Terms_&amp;_conditions"/>
      <sheetName val="Summary_output"/>
      <sheetName val="08_07_10쪸㱗褰譬'"/>
      <sheetName val="Main_Abs_(3)"/>
      <sheetName val="Main_Abs"/>
      <sheetName val="Ltg_Abs"/>
      <sheetName val="BBT_Abs"/>
      <sheetName val="PC_Raceway_"/>
      <sheetName val="Raceway_Flr_GI_"/>
      <sheetName val="PERFORATED_TRAY"/>
      <sheetName val="Earthing_"/>
      <sheetName val="LT_Panel"/>
      <sheetName val="Temp_Cable"/>
      <sheetName val="Junction_Box"/>
      <sheetName val="DB's_&amp;_MCB's"/>
      <sheetName val="Point_Wiring"/>
      <sheetName val="Floor_Chipping"/>
      <sheetName val="Light_Fixtures"/>
      <sheetName val="2C_1_SQMM"/>
      <sheetName val="1R_4C_2_5SQMM"/>
      <sheetName val="3c_x_2_5(RP)_5_1"/>
      <sheetName val="4c_x_6sqmm"/>
      <sheetName val="3c_X_2_5_(UPS)"/>
      <sheetName val="3c_x_6_sqmm"/>
      <sheetName val="3C_X_1_5SQMM"/>
      <sheetName val="collections_plan_0401"/>
      <sheetName val="Basic_Rates"/>
      <sheetName val="3LBHK_RA"/>
      <sheetName val="SC_Cost_FEB_03"/>
      <sheetName val="Adimi_bldg"/>
      <sheetName val="Pump_House"/>
      <sheetName val="Fuel_Regu_Station"/>
      <sheetName val="0200_Siteworks"/>
      <sheetName val="BLR_1"/>
      <sheetName val="HRSG_PRINT"/>
      <sheetName val="Cost_control"/>
      <sheetName val="Tubi"/>
      <sheetName val="CEMENT PSP"/>
      <sheetName val="TORRENT CEMENT"/>
      <sheetName val="accom cash"/>
      <sheetName val="08.07.10헾】_x0005_?蠄ሹꠀ䁮?"/>
      <sheetName val="08.07.10헾】_x0005_?蠌ሹ⠀䁫?"/>
      <sheetName val="COMPLEXALL"/>
      <sheetName val="doc-specific"/>
      <sheetName val="Atlas"/>
      <sheetName val="FX Rates"/>
      <sheetName val="Summary (GBP)"/>
      <sheetName val="08.07.10헾】_x0005___睮は_x0005__x"/>
      <sheetName val="08.07.10헾】_x0005__蠄ሹꠀ䁮_xdc02_"/>
      <sheetName val="08.07.10헾】_x0005__蠌ሹ⠀䁫_xdc02_"/>
      <sheetName val=" 09.07.10 M蕸_헾⿓_x0005_"/>
      <sheetName val="[temp.xls] 09.07.10 M蕸\헾⿓_x0005_"/>
      <sheetName val="NPV"/>
      <sheetName val="Sch"/>
      <sheetName val=" 09.07.10 _x0005_"/>
      <sheetName val="wordsdat"/>
      <sheetName val="B1"/>
      <sheetName val="Analysis-NH-Roads"/>
      <sheetName val="Analysis-NH-Bridges"/>
      <sheetName val="08.07.10헾】_x0005_???dlvo"/>
      <sheetName val="08.07.10헾】_x0005_?"/>
      <sheetName val="B &amp; C class items "/>
      <sheetName val="Load Details(B1)"/>
      <sheetName val="Elect."/>
      <sheetName val="External"/>
      <sheetName val="SUPPLY -Sanitary Fixtures"/>
      <sheetName val="ITEMS FOR CIVIL TENDER"/>
      <sheetName val="_2"/>
      <sheetName val="Fire_Hydrant1"/>
      <sheetName val="Material_Spec_1"/>
      <sheetName val="Terms_&amp;_conditions1"/>
      <sheetName val="Summary_output1"/>
      <sheetName val="ITB_COST1"/>
      <sheetName val="collections_plan_04011"/>
      <sheetName val="Main_Abs_(3)1"/>
      <sheetName val="Main_Abs1"/>
      <sheetName val="Ltg_Abs1"/>
      <sheetName val="BBT_Abs1"/>
      <sheetName val="PC_Raceway_1"/>
      <sheetName val="Raceway_Flr_GI_1"/>
      <sheetName val="PERFORATED_TRAY1"/>
      <sheetName val="Earthing_1"/>
      <sheetName val="LT_Panel1"/>
      <sheetName val="Temp_Cable1"/>
      <sheetName val="Junction_Box1"/>
      <sheetName val="DB's_&amp;_MCB's1"/>
      <sheetName val="Point_Wiring1"/>
      <sheetName val="Floor_Chipping1"/>
      <sheetName val="Light_Fixtures1"/>
      <sheetName val="2C_1_SQMM1"/>
      <sheetName val="1R_4C_2_5SQMM1"/>
      <sheetName val="3c_x_2_5(RP)_5_11"/>
      <sheetName val="4c_x_6sqmm1"/>
      <sheetName val="3c_X_2_5_(UPS)1"/>
      <sheetName val="3c_x_6_sqmm1"/>
      <sheetName val="3C_X_1_5SQMM1"/>
      <sheetName val="Ring_Details1"/>
      <sheetName val="Eqpmnt_Pln1"/>
      <sheetName val="activit-graph__1"/>
      <sheetName val="old_serial_no_2"/>
      <sheetName val="_3"/>
      <sheetName val="08_07_102"/>
      <sheetName val="08_07_10_CIVIՌ2"/>
      <sheetName val="abst-of_-cost2"/>
      <sheetName val="SC_Cost_MAR_022"/>
      <sheetName val="Material_List_2"/>
      <sheetName val="Shuttering_Material2"/>
      <sheetName val="Equipment_Master2"/>
      <sheetName val="Material_Master2"/>
      <sheetName val="Contract_Status2"/>
      <sheetName val="High_Rise_Abstract_2"/>
      <sheetName val="Eartwork_Item_(1_1_1)2"/>
      <sheetName val="Sand_Filling_Item_(1_3)2"/>
      <sheetName val="Raft_Con__M_40_Item(2_3_1_C)2"/>
      <sheetName val="Raft_Con__M_40_Item(2_3_1_d)2"/>
      <sheetName val="Raft_Shut_Item_(2_6_1_a)2"/>
      <sheetName val="Slab_Conc__M_50_2_3_2_f2"/>
      <sheetName val="Slab_Conc__M_60_Item_(2_3_2_d)2"/>
      <sheetName val="Slab_Conc__M_40_Item_(2_3_2_d)2"/>
      <sheetName val="Pkg_-_3_staircase_Kota_2_8_1_42"/>
      <sheetName val="Pkg_-_3_staircase_Kota_2_8_2_42"/>
      <sheetName val="Slab_Shut__Item_2_5_1_(c)2"/>
      <sheetName val="Col_Conc__M_40_Item_2_3_3(e_)2"/>
      <sheetName val="Col_&amp;_Wall_Shutt__Item(2_5_1d)2"/>
      <sheetName val="Col_Conc__M_50_Item_2_3_3(e)2"/>
      <sheetName val="Col_Conc__M_60_Item_2_3_3(f)2"/>
      <sheetName val="Cir__Col__Shutt__Item(2_6_1_g)2"/>
      <sheetName val="Bw_115_(3_4_1_a)_Flr_1st-15th2"/>
      <sheetName val="Bw_115_(3_4_1_b)_16th-28th2"/>
      <sheetName val="Bw_115_(3_4_1_c)_29th-Terrace2"/>
      <sheetName val="Bw_230_(3_2_1_a)_Flr_1st_to15t2"/>
      <sheetName val="Bw_230_(3_2_1_b)_Flr_16_to_28t2"/>
      <sheetName val="Bw_230_(3_2_1_c)_Flr_29th-Terr2"/>
      <sheetName val="Water_Tank_Wall_WP_4_3_22"/>
      <sheetName val="Core_Cutting_8_172"/>
      <sheetName val="HT_Wall_Cemnt_Plaster_6_1_12"/>
      <sheetName val="External_Wall_Cement_plaster6_2"/>
      <sheetName val="Ceiling_Cement_Plaster_6_22"/>
      <sheetName val="Wood_Door_frame2"/>
      <sheetName val="Extra_Item_15(Dism__of_DF)2"/>
      <sheetName val="Anchor_Fastner_2_11_12"/>
      <sheetName val="Item_4_1_1Railing_(Pckg_-_03)2"/>
      <sheetName val="IPS_Flooring_Item_5_62"/>
      <sheetName val="Sunken_Water_Proofing_Item_4_03"/>
      <sheetName val="Sunken_Filling_Item_4_102"/>
      <sheetName val="Raft_Water_Proofing_Item_4_01A2"/>
      <sheetName val="PVC_water_stop_Item_8_8_12"/>
      <sheetName val="HT_MS_Sleeves_8_132"/>
      <sheetName val="Rebaring_Details_2_7_52"/>
      <sheetName val="HT_PVC_Sleeves_8_142"/>
      <sheetName val="Chipping_Item_2_7_62"/>
      <sheetName val="NITO_BOND_Item_2_7_72"/>
      <sheetName val="IMACO_COncrete_Item_2_7_82"/>
      <sheetName val="HT_MS_puddle_Flange_2"/>
      <sheetName val="Full_Brk_Dismantling_Work_9_12"/>
      <sheetName val="Half_Brk_Dismantling_Work_9_22"/>
      <sheetName val="Conc_Dismantling_Work_9_32"/>
      <sheetName val="Steel_Lintel_8_18_1_(i)2"/>
      <sheetName val="Steel_Lintel8_18_1_(ii)2"/>
      <sheetName val="Steel_Lintel_8_18_1_(iii)2"/>
      <sheetName val="Steel_Lintel_8_18_1(iv)2"/>
      <sheetName val="Shaft_Plaster_6_42"/>
      <sheetName val="White_Wash_7_12"/>
      <sheetName val="Gypsum_Plaster_Wall_6_5_12"/>
      <sheetName val="Gypsum_Plaster_Ceiling_6_5_22"/>
      <sheetName val="Making_of_Khura_4_92"/>
      <sheetName val="RWP_cutout_encasing_(13)2"/>
      <sheetName val="Extra_Item_(11)2"/>
      <sheetName val="Extra_Item_(12)2"/>
      <sheetName val="CONSTRUCTION_COMPONENT2"/>
      <sheetName val="Fire_Hydrant2"/>
      <sheetName val="Material_Spec_2"/>
      <sheetName val="Terms_&amp;_conditions2"/>
      <sheetName val="Summary_output2"/>
      <sheetName val="ITB_COST2"/>
      <sheetName val="collections_plan_04012"/>
      <sheetName val="Main_Abs_(3)2"/>
      <sheetName val="Main_Abs2"/>
      <sheetName val="Ltg_Abs2"/>
      <sheetName val="BBT_Abs2"/>
      <sheetName val="PC_Raceway_2"/>
      <sheetName val="Raceway_Flr_GI_2"/>
      <sheetName val="PERFORATED_TRAY2"/>
      <sheetName val="Earthing_2"/>
      <sheetName val="LT_Panel2"/>
      <sheetName val="Temp_Cable2"/>
      <sheetName val="Junction_Box2"/>
      <sheetName val="DB's_&amp;_MCB's2"/>
      <sheetName val="Point_Wiring2"/>
      <sheetName val="Floor_Chipping2"/>
      <sheetName val="Light_Fixtures2"/>
      <sheetName val="2C_1_SQMM2"/>
      <sheetName val="1R_4C_2_5SQMM2"/>
      <sheetName val="3c_x_2_5(RP)_5_12"/>
      <sheetName val="4c_x_6sqmm2"/>
      <sheetName val="3c_X_2_5_(UPS)2"/>
      <sheetName val="3c_x_6_sqmm2"/>
      <sheetName val="3C_X_1_5SQMM2"/>
      <sheetName val="Ring_Details2"/>
      <sheetName val="Eqpmnt_Pln2"/>
      <sheetName val="activit-graph__2"/>
      <sheetName val="PRECAST_lightconc-II33"/>
      <sheetName val="PRECAST_lightconc_II33"/>
      <sheetName val="Cleaning_&amp;_Grubbing33"/>
      <sheetName val="College_Details33"/>
      <sheetName val="Personal_33"/>
      <sheetName val="jidal_dam33"/>
      <sheetName val="fran_temp33"/>
      <sheetName val="kona_swit33"/>
      <sheetName val="template_(8)33"/>
      <sheetName val="template_(9)33"/>
      <sheetName val="OVER_HEADS33"/>
      <sheetName val="Cover_Sheet33"/>
      <sheetName val="BOQ_REV_A33"/>
      <sheetName val="PTB_(IO)33"/>
      <sheetName val="BMS_33"/>
      <sheetName val="SPT_vs_PHI33"/>
      <sheetName val="TBAL9697_-group_wise__sdpl33"/>
      <sheetName val="TAX_BILLS31"/>
      <sheetName val="CASH_BILLS31"/>
      <sheetName val="LABOUR_BILLS31"/>
      <sheetName val="puch_order31"/>
      <sheetName val="Sheet1_(2)31"/>
      <sheetName val="Quantity_Schedule32"/>
      <sheetName val="Revenue__Schedule_32"/>
      <sheetName val="Balance_works_-_Direct_Cost32"/>
      <sheetName val="Balance_works_-_Indirect_Cost32"/>
      <sheetName val="Fund_Plan32"/>
      <sheetName val="Bill_of_Resources32"/>
      <sheetName val="SITE_OVERHEADS31"/>
      <sheetName val="labour_coeff31"/>
      <sheetName val="Site_Dev_BOQ31"/>
      <sheetName val="Costing_Upto_Mar'11_(2)31"/>
      <sheetName val="Tender_Summary31"/>
      <sheetName val="Boq_Block_A31"/>
      <sheetName val="beam-reinft-IIInd_floor31"/>
      <sheetName val="Expenditure_plan31"/>
      <sheetName val="ORDER_BOOKING31"/>
      <sheetName val="final_abstract30"/>
      <sheetName val="M-Book_for_Conc31"/>
      <sheetName val="M-Book_for_FW31"/>
      <sheetName val="Meas_-Hotel_Part31"/>
      <sheetName val="Contract_Night_Staff30"/>
      <sheetName val="Contract_Day_Staff30"/>
      <sheetName val="Day_Shift30"/>
      <sheetName val="Night_Shift30"/>
      <sheetName val="_24_07_10_RS_&amp;_SECURITY31"/>
      <sheetName val="24_07_10_CIVIL_WET31"/>
      <sheetName val="_24_07_10_CIVIL31"/>
      <sheetName val="_24_07_10_MECH-FAB31"/>
      <sheetName val="_24_07_10_MECH-TANK31"/>
      <sheetName val="_23_07_10_N_SHIFT_MECH-FAB31"/>
      <sheetName val="_23_07_10_N_SHIFT_MECH-TANK31"/>
      <sheetName val="_23_07_10_RS_&amp;_SECURITY31"/>
      <sheetName val="23_07_10_CIVIL_WET31"/>
      <sheetName val="_23_07_10_CIVIL31"/>
      <sheetName val="_23_07_10_MECH-FAB31"/>
      <sheetName val="_23_07_10_MECH-TANK31"/>
      <sheetName val="_22_07_10_N_SHIFT_MECH-FAB31"/>
      <sheetName val="_22_07_10_N_SHIFT_MECH-TANK31"/>
      <sheetName val="_22_07_10_RS_&amp;_SECURITY31"/>
      <sheetName val="22_07_10_CIVIL_WET31"/>
      <sheetName val="_22_07_10_CIVIL31"/>
      <sheetName val="_22_07_10_MECH-FAB31"/>
      <sheetName val="_22_07_10_MECH-TANK31"/>
      <sheetName val="_21_07_10_N_SHIFT_MECH-FAB31"/>
      <sheetName val="_21_07_10_N_SHIFT_MECH-TANK31"/>
      <sheetName val="_21_07_10_RS_&amp;_SECURITY31"/>
      <sheetName val="21_07_10_CIVIL_WET31"/>
      <sheetName val="_21_07_10_CIVIL31"/>
      <sheetName val="_21_07_10_MECH-FAB31"/>
      <sheetName val="_21_07_10_MECH-TANK31"/>
      <sheetName val="_20_07_10_N_SHIFT_MECH-FAB31"/>
      <sheetName val="_20_07_10_N_SHIFT_MECH-TANK31"/>
      <sheetName val="_20_07_10_RS_&amp;_SECURITY31"/>
      <sheetName val="20_07_10_CIVIL_WET31"/>
      <sheetName val="_20_07_10_CIVIL31"/>
      <sheetName val="_20_07_10_MECH-FAB31"/>
      <sheetName val="_20_07_10_MECH-TANK31"/>
      <sheetName val="_19_07_10_N_SHIFT_MECH-FAB31"/>
      <sheetName val="_19_07_10_N_SHIFT_MECH-TANK31"/>
      <sheetName val="_19_07_10_RS_&amp;_SECURITY31"/>
      <sheetName val="19_07_10_CIVIL_WET31"/>
      <sheetName val="_19_07_10_CIVIL31"/>
      <sheetName val="_19_07_10_MECH-FAB31"/>
      <sheetName val="_19_07_10_MECH-TANK31"/>
      <sheetName val="_18_07_10_N_SHIFT_MECH-FAB31"/>
      <sheetName val="_18_07_10_N_SHIFT_MECH-TANK31"/>
      <sheetName val="_18_07_10_RS_&amp;_SECURITY31"/>
      <sheetName val="18_07_10_CIVIL_WET31"/>
      <sheetName val="_18_07_10_CIVIL31"/>
      <sheetName val="_18_07_10_MECH-FAB31"/>
      <sheetName val="_18_07_10_MECH-TANK31"/>
      <sheetName val="_17_07_10_N_SHIFT_MECH-FAB31"/>
      <sheetName val="_17_07_10_N_SHIFT_MECH-TANK31"/>
      <sheetName val="_17_07_10_RS_&amp;_SECURITY31"/>
      <sheetName val="17_07_10_CIVIL_WET31"/>
      <sheetName val="_17_07_10_CIVIL31"/>
      <sheetName val="_17_07_10_MECH-FAB31"/>
      <sheetName val="_17_07_10_MECH-TANK31"/>
      <sheetName val="_16_07_10_N_SHIFT_MECH-FAB30"/>
      <sheetName val="_16_07_10_N_SHIFT_MECH-TANK30"/>
      <sheetName val="_16_07_10_RS_&amp;_SECURITY30"/>
      <sheetName val="16_07_10_CIVIL_WET30"/>
      <sheetName val="_16_07_10_CIVIL30"/>
      <sheetName val="_16_07_10_MECH-FAB30"/>
      <sheetName val="_16_07_10_MECH-TANK30"/>
      <sheetName val="_15_07_10_N_SHIFT_MECH-FAB30"/>
      <sheetName val="_15_07_10_N_SHIFT_MECH-TANK30"/>
      <sheetName val="_15_07_10_RS_&amp;_SECURITY30"/>
      <sheetName val="15_07_10_CIVIL_WET30"/>
      <sheetName val="_15_07_10_CIVIL30"/>
      <sheetName val="_15_07_10_MECH-FAB30"/>
      <sheetName val="_15_07_10_MECH-TANK30"/>
      <sheetName val="_14_07_10_N_SHIFT_MECH-FAB30"/>
      <sheetName val="_14_07_10_N_SHIFT_MECH-TANK30"/>
      <sheetName val="_14_07_10_RS_&amp;_SECURITY30"/>
      <sheetName val="14_07_10_CIVIL_WET30"/>
      <sheetName val="_14_07_10_CIVIL30"/>
      <sheetName val="_14_07_10_MECH-FAB30"/>
      <sheetName val="_14_07_10_MECH-TANK30"/>
      <sheetName val="_13_07_10_N_SHIFT_MECH-FAB30"/>
      <sheetName val="_13_07_10_N_SHIFT_MECH-TANK30"/>
      <sheetName val="_13_07_10_RS_&amp;_SECURITY30"/>
      <sheetName val="13_07_10_CIVIL_WET30"/>
      <sheetName val="_13_07_10_CIVIL30"/>
      <sheetName val="_13_07_10_MECH-FAB30"/>
      <sheetName val="_13_07_10_MECH-TANK30"/>
      <sheetName val="_12_07_10_N_SHIFT_MECH-FAB30"/>
      <sheetName val="_12_07_10_N_SHIFT_MECH-TANK30"/>
      <sheetName val="_12_07_10_RS_&amp;_SECURITY30"/>
      <sheetName val="12_07_10_CIVIL_WET30"/>
      <sheetName val="_12_07_10_CIVIL30"/>
      <sheetName val="_12_07_10_MECH-FAB30"/>
      <sheetName val="_12_07_10_MECH-TANK30"/>
      <sheetName val="_11_07_10_N_SHIFT_MECH-FAB30"/>
      <sheetName val="_11_07_10_N_SHIFT_MECH-TANK30"/>
      <sheetName val="_11_07_10_RS_&amp;_SECURITY30"/>
      <sheetName val="11_07_10_CIVIL_WET30"/>
      <sheetName val="_11_07_10_CIVIL30"/>
      <sheetName val="_11_07_10_MECH-FAB30"/>
      <sheetName val="_11_07_10_MECH-TANK30"/>
      <sheetName val="_10_07_10_N_SHIFT_MECH-FAB30"/>
      <sheetName val="_10_07_10_N_SHIFT_MECH-TANK30"/>
      <sheetName val="_10_07_10_RS_&amp;_SECURITY30"/>
      <sheetName val="10_07_10_CIVIL_WET30"/>
      <sheetName val="_10_07_10_CIVIL30"/>
      <sheetName val="_10_07_10_MECH-FAB30"/>
      <sheetName val="_10_07_10_MECH-TANK30"/>
      <sheetName val="_09_07_10_N_SHIFT_MECH-FAB30"/>
      <sheetName val="_09_07_10_N_SHIFT_MECH-TANK30"/>
      <sheetName val="_09_07_10_RS_&amp;_SECURITY30"/>
      <sheetName val="09_07_10_CIVIL_WET30"/>
      <sheetName val="_09_07_10_CIVIL30"/>
      <sheetName val="_09_07_10_MECH-FAB30"/>
      <sheetName val="_09_07_10_MECH-TANK30"/>
      <sheetName val="_08_07_10_N_SHIFT_MECH-FAB30"/>
      <sheetName val="_08_07_10_N_SHIFT_MECH-TANK30"/>
      <sheetName val="_08_07_10_RS_&amp;_SECURITY30"/>
      <sheetName val="08_07_10_CIVIL_WET30"/>
      <sheetName val="_08_07_10_CIVIL30"/>
      <sheetName val="_08_07_10_MECH-FAB30"/>
      <sheetName val="_08_07_10_MECH-TANK30"/>
      <sheetName val="_07_07_10_N_SHIFT_MECH-FAB30"/>
      <sheetName val="_07_07_10_N_SHIFT_MECH-TANK30"/>
      <sheetName val="_07_07_10_RS_&amp;_SECURITY30"/>
      <sheetName val="07_07_10_CIVIL_WET30"/>
      <sheetName val="_07_07_10_CIVIL30"/>
      <sheetName val="_07_07_10_MECH-FAB30"/>
      <sheetName val="_07_07_10_MECH-TANK30"/>
      <sheetName val="_06_07_10_N_SHIFT_MECH-FAB30"/>
      <sheetName val="_06_07_10_N_SHIFT_MECH-TANK30"/>
      <sheetName val="_06_07_10_RS_&amp;_SECURITY30"/>
      <sheetName val="06_07_10_CIVIL_WET30"/>
      <sheetName val="_06_07_10_CIVIL30"/>
      <sheetName val="_06_07_10_MECH-FAB30"/>
      <sheetName val="_06_07_10_MECH-TANK30"/>
      <sheetName val="_05_07_10_N_SHIFT_MECH-FAB30"/>
      <sheetName val="_05_07_10_N_SHIFT_MECH-TANK30"/>
      <sheetName val="_05_07_10_RS_&amp;_SECURITY30"/>
      <sheetName val="05_07_10_CIVIL_WET30"/>
      <sheetName val="_05_07_10_CIVIL30"/>
      <sheetName val="_05_07_10_MECH-FAB30"/>
      <sheetName val="_05_07_10_MECH-TANK30"/>
      <sheetName val="_04_07_10_N_SHIFT_MECH-FAB30"/>
      <sheetName val="_04_07_10_N_SHIFT_MECH-TANK30"/>
      <sheetName val="_04_07_10_RS_&amp;_SECURITY30"/>
      <sheetName val="04_07_10_CIVIL_WET30"/>
      <sheetName val="_04_07_10_CIVIL30"/>
      <sheetName val="_04_07_10_MECH-FAB30"/>
      <sheetName val="_04_07_10_MECH-TANK30"/>
      <sheetName val="_03_07_10_N_SHIFT_MECH-FAB30"/>
      <sheetName val="_03_07_10_N_SHIFT_MECH-TANK30"/>
      <sheetName val="_03_07_10_RS_&amp;_SECURITY_30"/>
      <sheetName val="03_07_10_CIVIL_WET_30"/>
      <sheetName val="_03_07_10_CIVIL_30"/>
      <sheetName val="_03_07_10_MECH-FAB_30"/>
      <sheetName val="_03_07_10_MECH-TANK_30"/>
      <sheetName val="_02_07_10_N_SHIFT_MECH-FAB_30"/>
      <sheetName val="_02_07_10_N_SHIFT_MECH-TANK_30"/>
      <sheetName val="_02_07_10_RS_&amp;_SECURITY30"/>
      <sheetName val="02_07_10_CIVIL_WET30"/>
      <sheetName val="_02_07_10_CIVIL30"/>
      <sheetName val="_02_07_10_MECH-FAB30"/>
      <sheetName val="_02_07_10_MECH-TANK30"/>
      <sheetName val="_01_07_10_N_SHIFT_MECH-FAB30"/>
      <sheetName val="_01_07_10_N_SHIFT_MECH-TANK30"/>
      <sheetName val="_01_07_10_RS_&amp;_SECURITY30"/>
      <sheetName val="01_07_10_CIVIL_WET30"/>
      <sheetName val="_01_07_10_CIVIL30"/>
      <sheetName val="_01_07_10_MECH-FAB30"/>
      <sheetName val="_01_07_10_MECH-TANK30"/>
      <sheetName val="_30_06_10_N_SHIFT_MECH-FAB30"/>
      <sheetName val="_30_06_10_N_SHIFT_MECH-TANK30"/>
      <sheetName val="scurve_calc_(2)30"/>
      <sheetName val="Direct_cost_shed_A-2_30"/>
      <sheetName val="BOQ_Direct_selling_cost30"/>
      <sheetName val="Fee_Rate_Summary30"/>
      <sheetName val="Civil_Boq30"/>
      <sheetName val="22_12_201131"/>
      <sheetName val="BOQ_(2)31"/>
      <sheetName val="F20_Risk_Analysis30"/>
      <sheetName val="Change_Order_Log30"/>
      <sheetName val="2000_MOR30"/>
      <sheetName val="Meas__Hotel_Part30"/>
      <sheetName val="St_co_91_5lvl30"/>
      <sheetName val="Sales_&amp;_Prod30"/>
      <sheetName val="INPUT_SHEET30"/>
      <sheetName val="_09_07_10_M顅ᎆ뤀ᨇ԰?缀?30"/>
      <sheetName val="DI_Rate_Analysis31"/>
      <sheetName val="Economic_RisingMain__Ph-I31"/>
      <sheetName val="Fill_this_out_first___30"/>
      <sheetName val="Ave_wtd_rates30"/>
      <sheetName val="Material_30"/>
      <sheetName val="Labour_&amp;_Plant30"/>
      <sheetName val="Civil_Works30"/>
      <sheetName val="Cashflow_projection30"/>
      <sheetName val="IO_List30"/>
      <sheetName val="Item-_Compact30"/>
      <sheetName val="PA-_Consutant_30"/>
      <sheetName val="TBAL9697__group_wise__sdpl30"/>
      <sheetName val="SP_Break_Up30"/>
      <sheetName val="Labour_productivity30"/>
      <sheetName val="_09_07_10_M顅ᎆ뤀ᨇ԰30"/>
      <sheetName val="_09_07_10_M顅ᎆ뤀ᨇ԰_缀_30"/>
      <sheetName val="cash_in_flow_Summary_JV_30"/>
      <sheetName val="water_prop_30"/>
      <sheetName val="GR_slab-reinft30"/>
      <sheetName val="Cost_Index30"/>
      <sheetName val="MN_T_B_30"/>
      <sheetName val="Staff_Acco_30"/>
      <sheetName val="3cd_Annexure30"/>
      <sheetName val="Prelims_Breakup31"/>
      <sheetName val="Fin__Assumpt__-_Sensitivities30"/>
      <sheetName val="Bill_130"/>
      <sheetName val="Bill_230"/>
      <sheetName val="Bill_330"/>
      <sheetName val="Bill_430"/>
      <sheetName val="Bill_530"/>
      <sheetName val="Bill_630"/>
      <sheetName val="Bill_730"/>
      <sheetName val="1_Civil-RA30"/>
      <sheetName val="Structure_Bills_Qty30"/>
      <sheetName val="Rate_analysis-_BOQ_1_30"/>
      <sheetName val="Project_Details__30"/>
      <sheetName val="Driveway_Beams30"/>
      <sheetName val="INDIGINEOUS_ITEMS_30"/>
      <sheetName val="DEINKING(ANNEX_1)30"/>
      <sheetName val="Rate_Analysis30"/>
      <sheetName val="T-P1,_FINISHES_WORKING_30"/>
      <sheetName val="Assumption_&amp;_Exclusion30"/>
      <sheetName val="Data_Sheet29"/>
      <sheetName val="External_Doors30"/>
      <sheetName val="Assumption_Inputs30"/>
      <sheetName val="Factor_Sheet30"/>
      <sheetName val="Phase_130"/>
      <sheetName val="Pacakges_split30"/>
      <sheetName val="Eqpmnt_Plng30"/>
      <sheetName val="LABOUR_RATE30"/>
      <sheetName val="Material_Rate30"/>
      <sheetName val="Switch_V1630"/>
      <sheetName val="AutoOpen_Stub_Data30"/>
      <sheetName val="Summary_WG29"/>
      <sheetName val="Cat_A_Change_Control30"/>
      <sheetName val="Theo_Cons-June'1029"/>
      <sheetName val="AFAS_29"/>
      <sheetName val="RDS_&amp;_WLD29"/>
      <sheetName val="PA_System29"/>
      <sheetName val="Server_&amp;_PAC_Room29"/>
      <sheetName val="HVAC_BOQ29"/>
      <sheetName val="Grade_Slab_-130"/>
      <sheetName val="Grade_Slab_-230"/>
      <sheetName val="Grade_slab-330"/>
      <sheetName val="Grade_slab_-430"/>
      <sheetName val="Grade_slab_-530"/>
      <sheetName val="Grade_slab_-630"/>
      <sheetName val="Debits_as_on_12_04_0829"/>
      <sheetName val="Deduction_of_assets28"/>
      <sheetName val="d-safe_specs28"/>
      <sheetName val="Invoice_Tracker29"/>
      <sheetName val="STAFFSCHED_29"/>
      <sheetName val="India_F&amp;S_Template29"/>
      <sheetName val="_bus_bay29"/>
      <sheetName val="doq_429"/>
      <sheetName val="doq_229"/>
      <sheetName val="Customize_Your_Invoice28"/>
      <sheetName val="11B_29"/>
      <sheetName val="ACAD_Finishes29"/>
      <sheetName val="Site_Details29"/>
      <sheetName val="Site_Area_Statement29"/>
      <sheetName val="Blr_hire28"/>
      <sheetName val="PRECAST_lig(tconc_II28"/>
      <sheetName val="14_07_10_CIVIL_W [29"/>
      <sheetName val="BOQ_LT29"/>
      <sheetName val="Cost_Basis28"/>
      <sheetName val="Load_Details(B2)29"/>
      <sheetName val="Works_-_Quote_Sheet29"/>
      <sheetName val="Income_Statement29"/>
      <sheetName val="BLOCK-A_(MEA_SHEET)29"/>
      <sheetName val="VF_Full_Recon28"/>
      <sheetName val="MASTER_RATE_ANALYSIS28"/>
      <sheetName val="Top_Sheet29"/>
      <sheetName val="Col_NUM29"/>
      <sheetName val="COLUMN_RC_29"/>
      <sheetName val="STILT_Floor_Slab_NUM29"/>
      <sheetName val="First_Floor_Slab_RC29"/>
      <sheetName val="FIRST_FLOOR_SLAB_WT_SUMMARY29"/>
      <sheetName val="Stilt_Floor_Beam_NUM29"/>
      <sheetName val="STILT_BEAM_NUM29"/>
      <sheetName val="STILT_BEAM_RC29"/>
      <sheetName val="Stilt_wall_Num29"/>
      <sheetName val="STILT_WALL_RC29"/>
      <sheetName val="Z-DETAILS_ABOVE_RAFT_UPTO_+0_30"/>
      <sheetName val="Z-DETAILS_ABOVE_RAFT_UPTO_+_(38"/>
      <sheetName val="TOTAL_CHECK29"/>
      <sheetName val="TYP___wall_Num29"/>
      <sheetName val="Z-DETAILS_TYP__+2_85_TO_+8_8529"/>
      <sheetName val="Quote_Sheet28"/>
      <sheetName val="Intro_28"/>
      <sheetName val="Gate_228"/>
      <sheetName val="Name_List28"/>
      <sheetName val="Project_Ignite28"/>
      <sheetName val="Misc__Data28"/>
      <sheetName val="PITP3_COPY28"/>
      <sheetName val="Meas_28"/>
      <sheetName val="Expenses_Actual_Vs__Budgeted28"/>
      <sheetName val="Col_up_to_plinth28"/>
      <sheetName val="Lifts_&amp;_Escal-BOQ6"/>
      <sheetName val="FIRE_BOQ6"/>
      <sheetName val="RCC,Ret__Wall28"/>
      <sheetName val="Fin__Assumpt__-_SensitivitieH28"/>
      <sheetName val="Raw_Data11"/>
      <sheetName val="RMG_-ABS28"/>
      <sheetName val="T_P_-ABS28"/>
      <sheetName val="T_P_-MB28"/>
      <sheetName val="E_P_R-ABS28"/>
      <sheetName val="E__R-MB28"/>
      <sheetName val="Bldg_6-ABS28"/>
      <sheetName val="Bldg_6-MB28"/>
      <sheetName val="Kz_Grid_Press_foundation_ABS28"/>
      <sheetName val="Kz_Grid_Press_foundation_meas28"/>
      <sheetName val="600-1200T__ABS28"/>
      <sheetName val="600-1200T_Meas28"/>
      <sheetName val="BSR-II_ABS28"/>
      <sheetName val="BSR-II_meas28"/>
      <sheetName val="Misc_ABS28"/>
      <sheetName val="Misc_MB28"/>
      <sheetName val="This_Bill28"/>
      <sheetName val="Upto_Previous28"/>
      <sheetName val="Up_to_date28"/>
      <sheetName val="Grand_Abstract28"/>
      <sheetName val="Blank_MB28"/>
      <sheetName val="cement_summary28"/>
      <sheetName val="Reinforcement_Steel28"/>
      <sheetName val="P-I_CEMENT_RECONCILIATION_28"/>
      <sheetName val="Ra-38_area_wise_summary28"/>
      <sheetName val="P-II_Cement_Reconciliation28"/>
      <sheetName val="Ra-16_P-II28"/>
      <sheetName val="RA_16-_GH28"/>
      <sheetName val="Fin__Assumpt__-_Sensitivitie4"/>
      <sheetName val="KSt_-_Analysis_11"/>
      <sheetName val="Section_Catalogue11"/>
      <sheetName val="Form_66"/>
      <sheetName val="Frango_Work_sheet3"/>
      <sheetName val="TCMO_(2)3"/>
      <sheetName val="Advance_tax3"/>
      <sheetName val="Cashflow_3"/>
      <sheetName val="ITDEP_revised3"/>
      <sheetName val="Deferred_tax3"/>
      <sheetName val="grp_3"/>
      <sheetName val="Debtors_Ageing_3"/>
      <sheetName val="Deprec_6"/>
      <sheetName val="__¢&amp;ú5#12"/>
      <sheetName val="__¢&amp;???ú5#???????12"/>
      <sheetName val="beam-reinft-machine_rm28"/>
      <sheetName val="E_&amp;_R28"/>
      <sheetName val="RA_BILL_-_13"/>
      <sheetName val="Tax_Inv3"/>
      <sheetName val="Tax_Inv_(Client)3"/>
      <sheetName val="R_A_4"/>
      <sheetName val="공사비_내역_(가)11"/>
      <sheetName val="General_Input3"/>
      <sheetName val="precast_RC_element3"/>
      <sheetName val="Cash_Flow_Input_Data_ISC28"/>
      <sheetName val="Eqpmnt_PlnH3"/>
      <sheetName val="Eqpmnt_PlnÄ3"/>
      <sheetName val="MS_Loan_repayments3"/>
      <sheetName val="LEVEL_SHEET4"/>
      <sheetName val="Footing_3"/>
      <sheetName val="WORK_TABLE3"/>
      <sheetName val="PointNo_53"/>
      <sheetName val="foot-slab_reinft3"/>
      <sheetName val="7_Other_Costs3"/>
      <sheetName val="Vind_-_BtB3"/>
      <sheetName val="ETC_Plant_Cost3"/>
      <sheetName val="Array_(2)3"/>
      <sheetName val="COP_Final3"/>
      <sheetName val="Cumulative_Karnatka_Purchase3"/>
      <sheetName val="Reco-_Project_wise3"/>
      <sheetName val="Purchase_head_Wise3"/>
      <sheetName val="List_of_Project3"/>
      <sheetName val="Cumulative_Karnatka_Purchas_(23"/>
      <sheetName val="Pivot_table3"/>
      <sheetName val="BL_Staff3"/>
      <sheetName val="14_07_10@3"/>
      <sheetName val="Varthur_13"/>
      <sheetName val="old_serial_no_3"/>
      <sheetName val="Master_data3"/>
      <sheetName val="_4"/>
      <sheetName val="08_07_103"/>
      <sheetName val="08_07_10_CIVIՌ3"/>
      <sheetName val="abst-of_-cost3"/>
      <sheetName val="Combined_Results_3"/>
      <sheetName val="Detail_In_Door_Stad3"/>
      <sheetName val="SC_Cost_MAR_023"/>
      <sheetName val="Material_List_3"/>
      <sheetName val="Shuttering_Material3"/>
      <sheetName val="Equipment_Master3"/>
      <sheetName val="Material_Master3"/>
      <sheetName val="Contract_Status3"/>
      <sheetName val="High_Rise_Abstract_3"/>
      <sheetName val="Eartwork_Item_(1_1_1)3"/>
      <sheetName val="Sand_Filling_Item_(1_3)3"/>
      <sheetName val="Raft_Con__M_40_Item(2_3_1_C)3"/>
      <sheetName val="Raft_Con__M_40_Item(2_3_1_d)3"/>
      <sheetName val="Raft_Shut_Item_(2_6_1_a)3"/>
      <sheetName val="Slab_Conc__M_50_2_3_2_f3"/>
      <sheetName val="Slab_Conc__M_60_Item_(2_3_2_d)3"/>
      <sheetName val="Slab_Conc__M_40_Item_(2_3_2_d)3"/>
      <sheetName val="Pkg_-_3_staircase_Kota_2_8_1_43"/>
      <sheetName val="Pkg_-_3_staircase_Kota_2_8_2_43"/>
      <sheetName val="Slab_Shut__Item_2_5_1_(c)3"/>
      <sheetName val="Col_Conc__M_40_Item_2_3_3(e_)3"/>
      <sheetName val="Col_&amp;_Wall_Shutt__Item(2_5_1d)3"/>
      <sheetName val="Col_Conc__M_50_Item_2_3_3(e)3"/>
      <sheetName val="Col_Conc__M_60_Item_2_3_3(f)3"/>
      <sheetName val="Cir__Col__Shutt__Item(2_6_1_g)3"/>
      <sheetName val="Bw_115_(3_4_1_a)_Flr_1st-15th3"/>
      <sheetName val="Bw_115_(3_4_1_b)_16th-28th3"/>
      <sheetName val="Bw_115_(3_4_1_c)_29th-Terrace3"/>
      <sheetName val="Bw_230_(3_2_1_a)_Flr_1st_to15t3"/>
      <sheetName val="Bw_230_(3_2_1_b)_Flr_16_to_28t3"/>
      <sheetName val="Bw_230_(3_2_1_c)_Flr_29th-Terr3"/>
      <sheetName val="Water_Tank_Wall_WP_4_3_23"/>
      <sheetName val="Core_Cutting_8_173"/>
      <sheetName val="HT_Wall_Cemnt_Plaster_6_1_13"/>
      <sheetName val="External_Wall_Cement_plaster6_4"/>
      <sheetName val="Ceiling_Cement_Plaster_6_23"/>
      <sheetName val="Wood_Door_frame3"/>
      <sheetName val="Extra_Item_15(Dism__of_DF)3"/>
      <sheetName val="Anchor_Fastner_2_11_13"/>
      <sheetName val="Item_4_1_1Railing_(Pckg_-_03)3"/>
      <sheetName val="IPS_Flooring_Item_5_63"/>
      <sheetName val="Sunken_Water_Proofing_Item_4_04"/>
      <sheetName val="Sunken_Filling_Item_4_103"/>
      <sheetName val="Raft_Water_Proofing_Item_4_01A3"/>
      <sheetName val="PVC_water_stop_Item_8_8_13"/>
      <sheetName val="HT_MS_Sleeves_8_133"/>
      <sheetName val="Rebaring_Details_2_7_53"/>
      <sheetName val="HT_PVC_Sleeves_8_143"/>
      <sheetName val="Chipping_Item_2_7_63"/>
      <sheetName val="NITO_BOND_Item_2_7_73"/>
      <sheetName val="IMACO_COncrete_Item_2_7_83"/>
      <sheetName val="HT_MS_puddle_Flange_3"/>
      <sheetName val="Full_Brk_Dismantling_Work_9_13"/>
      <sheetName val="Half_Brk_Dismantling_Work_9_23"/>
      <sheetName val="Conc_Dismantling_Work_9_33"/>
      <sheetName val="Steel_Lintel_8_18_1_(i)3"/>
      <sheetName val="Steel_Lintel8_18_1_(ii)3"/>
      <sheetName val="Steel_Lintel_8_18_1_(iii)3"/>
      <sheetName val="Steel_Lintel_8_18_1(iv)3"/>
      <sheetName val="Shaft_Plaster_6_43"/>
      <sheetName val="White_Wash_7_13"/>
      <sheetName val="Gypsum_Plaster_Wall_6_5_13"/>
      <sheetName val="Gypsum_Plaster_Ceiling_6_5_23"/>
      <sheetName val="Making_of_Khura_4_93"/>
      <sheetName val="RWP_cutout_encasing_(13)3"/>
      <sheetName val="Extra_Item_(11)3"/>
      <sheetName val="Extra_Item_(12)3"/>
      <sheetName val="CONSTRUCTION_COMPONENT3"/>
      <sheetName val="Fire_Hydrant3"/>
      <sheetName val="Material_Spec_3"/>
      <sheetName val="Terms_&amp;_conditions3"/>
      <sheetName val="Summary_output3"/>
      <sheetName val="ITB_COST3"/>
      <sheetName val="collections_plan_04013"/>
      <sheetName val="Main_Abs_(3)3"/>
      <sheetName val="Main_Abs3"/>
      <sheetName val="Ltg_Abs3"/>
      <sheetName val="BBT_Abs3"/>
      <sheetName val="PC_Raceway_3"/>
      <sheetName val="Raceway_Flr_GI_3"/>
      <sheetName val="PERFORATED_TRAY3"/>
      <sheetName val="Earthing_3"/>
      <sheetName val="LT_Panel3"/>
      <sheetName val="Temp_Cable3"/>
      <sheetName val="Junction_Box3"/>
      <sheetName val="DB's_&amp;_MCB's3"/>
      <sheetName val="Point_Wiring3"/>
      <sheetName val="Floor_Chipping3"/>
      <sheetName val="Light_Fixtures3"/>
      <sheetName val="2C_1_SQMM3"/>
      <sheetName val="1R_4C_2_5SQMM3"/>
      <sheetName val="3c_x_2_5(RP)_5_13"/>
      <sheetName val="4c_x_6sqmm3"/>
      <sheetName val="3c_X_2_5_(UPS)3"/>
      <sheetName val="3c_x_6_sqmm3"/>
      <sheetName val="3C_X_1_5SQMM3"/>
      <sheetName val="Ring_Details3"/>
      <sheetName val="Eqpmnt_Pln3"/>
      <sheetName val="activit-graph__3"/>
      <sheetName val="PRECAST_lightconc-II34"/>
      <sheetName val="PRECAST_lightconc_II34"/>
      <sheetName val="Cleaning_&amp;_Grubbing34"/>
      <sheetName val="College_Details34"/>
      <sheetName val="Personal_34"/>
      <sheetName val="jidal_dam34"/>
      <sheetName val="fran_temp34"/>
      <sheetName val="kona_swit34"/>
      <sheetName val="template_(8)34"/>
      <sheetName val="template_(9)34"/>
      <sheetName val="OVER_HEADS34"/>
      <sheetName val="Cover_Sheet34"/>
      <sheetName val="BOQ_REV_A34"/>
      <sheetName val="PTB_(IO)34"/>
      <sheetName val="BMS_34"/>
      <sheetName val="SPT_vs_PHI34"/>
      <sheetName val="TBAL9697_-group_wise__sdpl34"/>
      <sheetName val="TAX_BILLS32"/>
      <sheetName val="CASH_BILLS32"/>
      <sheetName val="LABOUR_BILLS32"/>
      <sheetName val="puch_order32"/>
      <sheetName val="Sheet1_(2)32"/>
      <sheetName val="Quantity_Schedule33"/>
      <sheetName val="Revenue__Schedule_33"/>
      <sheetName val="Balance_works_-_Direct_Cost33"/>
      <sheetName val="Balance_works_-_Indirect_Cost33"/>
      <sheetName val="Fund_Plan33"/>
      <sheetName val="Bill_of_Resources33"/>
      <sheetName val="SITE_OVERHEADS32"/>
      <sheetName val="labour_coeff32"/>
      <sheetName val="Site_Dev_BOQ32"/>
      <sheetName val="Costing_Upto_Mar'11_(2)32"/>
      <sheetName val="Tender_Summary32"/>
      <sheetName val="Boq_Block_A32"/>
      <sheetName val="beam-reinft-IIInd_floor32"/>
      <sheetName val="Expenditure_plan32"/>
      <sheetName val="ORDER_BOOKING32"/>
      <sheetName val="final_abstract31"/>
      <sheetName val="M-Book_for_Conc32"/>
      <sheetName val="M-Book_for_FW32"/>
      <sheetName val="Meas_-Hotel_Part32"/>
      <sheetName val="Contract_Night_Staff31"/>
      <sheetName val="Contract_Day_Staff31"/>
      <sheetName val="Day_Shift31"/>
      <sheetName val="Night_Shift31"/>
      <sheetName val="_24_07_10_RS_&amp;_SECURITY32"/>
      <sheetName val="24_07_10_CIVIL_WET32"/>
      <sheetName val="_24_07_10_CIVIL32"/>
      <sheetName val="_24_07_10_MECH-FAB32"/>
      <sheetName val="_24_07_10_MECH-TANK32"/>
      <sheetName val="_23_07_10_N_SHIFT_MECH-FAB32"/>
      <sheetName val="_23_07_10_N_SHIFT_MECH-TANK32"/>
      <sheetName val="_23_07_10_RS_&amp;_SECURITY32"/>
      <sheetName val="23_07_10_CIVIL_WET32"/>
      <sheetName val="_23_07_10_CIVIL32"/>
      <sheetName val="_23_07_10_MECH-FAB32"/>
      <sheetName val="_23_07_10_MECH-TANK32"/>
      <sheetName val="_22_07_10_N_SHIFT_MECH-FAB32"/>
      <sheetName val="_22_07_10_N_SHIFT_MECH-TANK32"/>
      <sheetName val="_22_07_10_RS_&amp;_SECURITY32"/>
      <sheetName val="22_07_10_CIVIL_WET32"/>
      <sheetName val="_22_07_10_CIVIL32"/>
      <sheetName val="_22_07_10_MECH-FAB32"/>
      <sheetName val="_22_07_10_MECH-TANK32"/>
      <sheetName val="_21_07_10_N_SHIFT_MECH-FAB32"/>
      <sheetName val="_21_07_10_N_SHIFT_MECH-TANK32"/>
      <sheetName val="_21_07_10_RS_&amp;_SECURITY32"/>
      <sheetName val="21_07_10_CIVIL_WET32"/>
      <sheetName val="_21_07_10_CIVIL32"/>
      <sheetName val="_21_07_10_MECH-FAB32"/>
      <sheetName val="_21_07_10_MECH-TANK32"/>
      <sheetName val="_20_07_10_N_SHIFT_MECH-FAB32"/>
      <sheetName val="_20_07_10_N_SHIFT_MECH-TANK32"/>
      <sheetName val="_20_07_10_RS_&amp;_SECURITY32"/>
      <sheetName val="20_07_10_CIVIL_WET32"/>
      <sheetName val="_20_07_10_CIVIL32"/>
      <sheetName val="_20_07_10_MECH-FAB32"/>
      <sheetName val="_20_07_10_MECH-TANK32"/>
      <sheetName val="_19_07_10_N_SHIFT_MECH-FAB32"/>
      <sheetName val="_19_07_10_N_SHIFT_MECH-TANK32"/>
      <sheetName val="_19_07_10_RS_&amp;_SECURITY32"/>
      <sheetName val="19_07_10_CIVIL_WET32"/>
      <sheetName val="_19_07_10_CIVIL32"/>
      <sheetName val="_19_07_10_MECH-FAB32"/>
      <sheetName val="_19_07_10_MECH-TANK32"/>
      <sheetName val="_18_07_10_N_SHIFT_MECH-FAB32"/>
      <sheetName val="_18_07_10_N_SHIFT_MECH-TANK32"/>
      <sheetName val="_18_07_10_RS_&amp;_SECURITY32"/>
      <sheetName val="18_07_10_CIVIL_WET32"/>
      <sheetName val="_18_07_10_CIVIL32"/>
      <sheetName val="_18_07_10_MECH-FAB32"/>
      <sheetName val="_18_07_10_MECH-TANK32"/>
      <sheetName val="_17_07_10_N_SHIFT_MECH-FAB32"/>
      <sheetName val="_17_07_10_N_SHIFT_MECH-TANK32"/>
      <sheetName val="_17_07_10_RS_&amp;_SECURITY32"/>
      <sheetName val="17_07_10_CIVIL_WET32"/>
      <sheetName val="_17_07_10_CIVIL32"/>
      <sheetName val="_17_07_10_MECH-FAB32"/>
      <sheetName val="_17_07_10_MECH-TANK32"/>
      <sheetName val="_16_07_10_N_SHIFT_MECH-FAB31"/>
      <sheetName val="_16_07_10_N_SHIFT_MECH-TANK31"/>
      <sheetName val="_16_07_10_RS_&amp;_SECURITY31"/>
      <sheetName val="16_07_10_CIVIL_WET31"/>
      <sheetName val="_16_07_10_CIVIL31"/>
      <sheetName val="_16_07_10_MECH-FAB31"/>
      <sheetName val="_16_07_10_MECH-TANK31"/>
      <sheetName val="_15_07_10_N_SHIFT_MECH-FAB31"/>
      <sheetName val="_15_07_10_N_SHIFT_MECH-TANK31"/>
      <sheetName val="_15_07_10_RS_&amp;_SECURITY31"/>
      <sheetName val="15_07_10_CIVIL_WET31"/>
      <sheetName val="_15_07_10_CIVIL31"/>
      <sheetName val="_15_07_10_MECH-FAB31"/>
      <sheetName val="_15_07_10_MECH-TANK31"/>
      <sheetName val="_14_07_10_N_SHIFT_MECH-FAB31"/>
      <sheetName val="_14_07_10_N_SHIFT_MECH-TANK31"/>
      <sheetName val="_14_07_10_RS_&amp;_SECURITY31"/>
      <sheetName val="14_07_10_CIVIL_WET31"/>
      <sheetName val="_14_07_10_CIVIL31"/>
      <sheetName val="_14_07_10_MECH-FAB31"/>
      <sheetName val="_14_07_10_MECH-TANK31"/>
      <sheetName val="_13_07_10_N_SHIFT_MECH-FAB31"/>
      <sheetName val="_13_07_10_N_SHIFT_MECH-TANK31"/>
      <sheetName val="_13_07_10_RS_&amp;_SECURITY31"/>
      <sheetName val="13_07_10_CIVIL_WET31"/>
      <sheetName val="_13_07_10_CIVIL31"/>
      <sheetName val="_13_07_10_MECH-FAB31"/>
      <sheetName val="_13_07_10_MECH-TANK31"/>
      <sheetName val="_12_07_10_N_SHIFT_MECH-FAB31"/>
      <sheetName val="_12_07_10_N_SHIFT_MECH-TANK31"/>
      <sheetName val="_12_07_10_RS_&amp;_SECURITY31"/>
      <sheetName val="12_07_10_CIVIL_WET31"/>
      <sheetName val="_12_07_10_CIVIL31"/>
      <sheetName val="_12_07_10_MECH-FAB31"/>
      <sheetName val="_12_07_10_MECH-TANK31"/>
      <sheetName val="_11_07_10_N_SHIFT_MECH-FAB31"/>
      <sheetName val="_11_07_10_N_SHIFT_MECH-TANK31"/>
      <sheetName val="_11_07_10_RS_&amp;_SECURITY31"/>
      <sheetName val="11_07_10_CIVIL_WET31"/>
      <sheetName val="_11_07_10_CIVIL31"/>
      <sheetName val="_11_07_10_MECH-FAB31"/>
      <sheetName val="_11_07_10_MECH-TANK31"/>
      <sheetName val="_10_07_10_N_SHIFT_MECH-FAB31"/>
      <sheetName val="_10_07_10_N_SHIFT_MECH-TANK31"/>
      <sheetName val="_10_07_10_RS_&amp;_SECURITY31"/>
      <sheetName val="10_07_10_CIVIL_WET31"/>
      <sheetName val="_10_07_10_CIVIL31"/>
      <sheetName val="_10_07_10_MECH-FAB31"/>
      <sheetName val="_10_07_10_MECH-TANK31"/>
      <sheetName val="_09_07_10_N_SHIFT_MECH-FAB31"/>
      <sheetName val="_09_07_10_N_SHIFT_MECH-TANK31"/>
      <sheetName val="_09_07_10_RS_&amp;_SECURITY31"/>
      <sheetName val="09_07_10_CIVIL_WET31"/>
      <sheetName val="_09_07_10_CIVIL31"/>
      <sheetName val="_09_07_10_MECH-FAB31"/>
      <sheetName val="_09_07_10_MECH-TANK31"/>
      <sheetName val="_08_07_10_N_SHIFT_MECH-FAB31"/>
      <sheetName val="_08_07_10_N_SHIFT_MECH-TANK31"/>
      <sheetName val="_08_07_10_RS_&amp;_SECURITY31"/>
      <sheetName val="08_07_10_CIVIL_WET31"/>
      <sheetName val="_08_07_10_CIVIL31"/>
      <sheetName val="_08_07_10_MECH-FAB31"/>
      <sheetName val="_08_07_10_MECH-TANK31"/>
      <sheetName val="_07_07_10_N_SHIFT_MECH-FAB31"/>
      <sheetName val="_07_07_10_N_SHIFT_MECH-TANK31"/>
      <sheetName val="_07_07_10_RS_&amp;_SECURITY31"/>
      <sheetName val="07_07_10_CIVIL_WET31"/>
      <sheetName val="_07_07_10_CIVIL31"/>
      <sheetName val="_07_07_10_MECH-FAB31"/>
      <sheetName val="_07_07_10_MECH-TANK31"/>
      <sheetName val="_06_07_10_N_SHIFT_MECH-FAB31"/>
      <sheetName val="_06_07_10_N_SHIFT_MECH-TANK31"/>
      <sheetName val="_06_07_10_RS_&amp;_SECURITY31"/>
      <sheetName val="06_07_10_CIVIL_WET31"/>
      <sheetName val="_06_07_10_CIVIL31"/>
      <sheetName val="_06_07_10_MECH-FAB31"/>
      <sheetName val="_06_07_10_MECH-TANK31"/>
      <sheetName val="_05_07_10_N_SHIFT_MECH-FAB31"/>
      <sheetName val="_05_07_10_N_SHIFT_MECH-TANK31"/>
      <sheetName val="_05_07_10_RS_&amp;_SECURITY31"/>
      <sheetName val="05_07_10_CIVIL_WET31"/>
      <sheetName val="_05_07_10_CIVIL31"/>
      <sheetName val="_05_07_10_MECH-FAB31"/>
      <sheetName val="_05_07_10_MECH-TANK31"/>
      <sheetName val="_04_07_10_N_SHIFT_MECH-FAB31"/>
      <sheetName val="_04_07_10_N_SHIFT_MECH-TANK31"/>
      <sheetName val="_04_07_10_RS_&amp;_SECURITY31"/>
      <sheetName val="04_07_10_CIVIL_WET31"/>
      <sheetName val="_04_07_10_CIVIL31"/>
      <sheetName val="_04_07_10_MECH-FAB31"/>
      <sheetName val="_04_07_10_MECH-TANK31"/>
      <sheetName val="_03_07_10_N_SHIFT_MECH-FAB31"/>
      <sheetName val="_03_07_10_N_SHIFT_MECH-TANK31"/>
      <sheetName val="_03_07_10_RS_&amp;_SECURITY_31"/>
      <sheetName val="03_07_10_CIVIL_WET_31"/>
      <sheetName val="_03_07_10_CIVIL_31"/>
      <sheetName val="_03_07_10_MECH-FAB_31"/>
      <sheetName val="_03_07_10_MECH-TANK_31"/>
      <sheetName val="_02_07_10_N_SHIFT_MECH-FAB_31"/>
      <sheetName val="_02_07_10_N_SHIFT_MECH-TANK_31"/>
      <sheetName val="_02_07_10_RS_&amp;_SECURITY31"/>
      <sheetName val="02_07_10_CIVIL_WET31"/>
      <sheetName val="_02_07_10_CIVIL31"/>
      <sheetName val="_02_07_10_MECH-FAB31"/>
      <sheetName val="_02_07_10_MECH-TANK31"/>
      <sheetName val="_01_07_10_N_SHIFT_MECH-FAB31"/>
      <sheetName val="_01_07_10_N_SHIFT_MECH-TANK31"/>
      <sheetName val="_01_07_10_RS_&amp;_SECURITY31"/>
      <sheetName val="01_07_10_CIVIL_WET31"/>
      <sheetName val="_01_07_10_CIVIL31"/>
      <sheetName val="_01_07_10_MECH-FAB31"/>
      <sheetName val="_01_07_10_MECH-TANK31"/>
      <sheetName val="_30_06_10_N_SHIFT_MECH-FAB31"/>
      <sheetName val="_30_06_10_N_SHIFT_MECH-TANK31"/>
      <sheetName val="scurve_calc_(2)31"/>
      <sheetName val="Direct_cost_shed_A-2_31"/>
      <sheetName val="BOQ_Direct_selling_cost31"/>
      <sheetName val="Fee_Rate_Summary31"/>
      <sheetName val="Civil_Boq31"/>
      <sheetName val="22_12_201132"/>
      <sheetName val="BOQ_(2)32"/>
      <sheetName val="F20_Risk_Analysis31"/>
      <sheetName val="Change_Order_Log31"/>
      <sheetName val="2000_MOR31"/>
      <sheetName val="Meas__Hotel_Part31"/>
      <sheetName val="St_co_91_5lvl31"/>
      <sheetName val="Sales_&amp;_Prod31"/>
      <sheetName val="INPUT_SHEET31"/>
      <sheetName val="_09_07_10_M顅ᎆ뤀ᨇ԰?缀?31"/>
      <sheetName val="DI_Rate_Analysis32"/>
      <sheetName val="Economic_RisingMain__Ph-I32"/>
      <sheetName val="Fill_this_out_first___31"/>
      <sheetName val="Ave_wtd_rates31"/>
      <sheetName val="Material_31"/>
      <sheetName val="Labour_&amp;_Plant31"/>
      <sheetName val="Civil_Works31"/>
      <sheetName val="Cashflow_projection31"/>
      <sheetName val="IO_List31"/>
      <sheetName val="Item-_Compact31"/>
      <sheetName val="PA-_Consutant_31"/>
      <sheetName val="TBAL9697__group_wise__sdpl31"/>
      <sheetName val="SP_Break_Up31"/>
      <sheetName val="Labour_productivity31"/>
      <sheetName val="_09_07_10_M顅ᎆ뤀ᨇ԰31"/>
      <sheetName val="_09_07_10_M顅ᎆ뤀ᨇ԰_缀_31"/>
      <sheetName val="cash_in_flow_Summary_JV_31"/>
      <sheetName val="water_prop_31"/>
      <sheetName val="GR_slab-reinft31"/>
      <sheetName val="Cost_Index31"/>
      <sheetName val="MN_T_B_31"/>
      <sheetName val="Staff_Acco_31"/>
      <sheetName val="3cd_Annexure31"/>
      <sheetName val="Prelims_Breakup32"/>
      <sheetName val="Fin__Assumpt__-_Sensitivities31"/>
      <sheetName val="Bill_131"/>
      <sheetName val="Bill_231"/>
      <sheetName val="Bill_331"/>
      <sheetName val="Bill_431"/>
      <sheetName val="Bill_531"/>
      <sheetName val="Bill_631"/>
      <sheetName val="Bill_731"/>
      <sheetName val="1_Civil-RA31"/>
      <sheetName val="Structure_Bills_Qty31"/>
      <sheetName val="Rate_analysis-_BOQ_1_31"/>
      <sheetName val="Project_Details__31"/>
      <sheetName val="Driveway_Beams31"/>
      <sheetName val="INDIGINEOUS_ITEMS_31"/>
      <sheetName val="DEINKING(ANNEX_1)31"/>
      <sheetName val="Rate_Analysis31"/>
      <sheetName val="T-P1,_FINISHES_WORKING_31"/>
      <sheetName val="Assumption_&amp;_Exclusion31"/>
      <sheetName val="Data_Sheet30"/>
      <sheetName val="External_Doors31"/>
      <sheetName val="Assumption_Inputs31"/>
      <sheetName val="Factor_Sheet31"/>
      <sheetName val="Phase_131"/>
      <sheetName val="Pacakges_split31"/>
      <sheetName val="Eqpmnt_Plng31"/>
      <sheetName val="LABOUR_RATE31"/>
      <sheetName val="Material_Rate31"/>
      <sheetName val="Switch_V1631"/>
      <sheetName val="AutoOpen_Stub_Data31"/>
      <sheetName val="Summary_WG30"/>
      <sheetName val="Cat_A_Change_Control31"/>
      <sheetName val="Theo_Cons-June'1030"/>
      <sheetName val="AFAS_30"/>
      <sheetName val="RDS_&amp;_WLD30"/>
      <sheetName val="PA_System30"/>
      <sheetName val="Server_&amp;_PAC_Room30"/>
      <sheetName val="HVAC_BOQ30"/>
      <sheetName val="Grade_Slab_-131"/>
      <sheetName val="Grade_Slab_-231"/>
      <sheetName val="Grade_slab-331"/>
      <sheetName val="Grade_slab_-431"/>
      <sheetName val="Grade_slab_-531"/>
      <sheetName val="Grade_slab_-631"/>
      <sheetName val="Debits_as_on_12_04_0830"/>
      <sheetName val="Deduction_of_assets29"/>
      <sheetName val="d-safe_specs29"/>
      <sheetName val="Invoice_Tracker30"/>
      <sheetName val="STAFFSCHED_30"/>
      <sheetName val="India_F&amp;S_Template30"/>
      <sheetName val="_bus_bay30"/>
      <sheetName val="doq_430"/>
      <sheetName val="doq_230"/>
      <sheetName val="Customize_Your_Invoice29"/>
      <sheetName val="11B_30"/>
      <sheetName val="ACAD_Finishes30"/>
      <sheetName val="Site_Details30"/>
      <sheetName val="Site_Area_Statement30"/>
      <sheetName val="Blr_hire29"/>
      <sheetName val="PRECAST_lig(tconc_II29"/>
      <sheetName val="14_07_10_CIVIL_W [30"/>
      <sheetName val="BOQ_LT30"/>
      <sheetName val="Cost_Basis29"/>
      <sheetName val="Load_Details(B2)30"/>
      <sheetName val="Works_-_Quote_Sheet30"/>
      <sheetName val="Income_Statement30"/>
      <sheetName val="BLOCK-A_(MEA_SHEET)30"/>
      <sheetName val="VF_Full_Recon29"/>
      <sheetName val="MASTER_RATE_ANALYSIS29"/>
      <sheetName val="Top_Sheet30"/>
      <sheetName val="Col_NUM30"/>
      <sheetName val="COLUMN_RC_30"/>
      <sheetName val="STILT_Floor_Slab_NUM30"/>
      <sheetName val="First_Floor_Slab_RC30"/>
      <sheetName val="FIRST_FLOOR_SLAB_WT_SUMMARY30"/>
      <sheetName val="Stilt_Floor_Beam_NUM30"/>
      <sheetName val="STILT_BEAM_NUM30"/>
      <sheetName val="STILT_BEAM_RC30"/>
      <sheetName val="Stilt_wall_Num30"/>
      <sheetName val="STILT_WALL_RC30"/>
      <sheetName val="Z-DETAILS_ABOVE_RAFT_UPTO_+0_31"/>
      <sheetName val="Z-DETAILS_ABOVE_RAFT_UPTO_+_(39"/>
      <sheetName val="TOTAL_CHECK30"/>
      <sheetName val="TYP___wall_Num30"/>
      <sheetName val="Z-DETAILS_TYP__+2_85_TO_+8_8530"/>
      <sheetName val="Quote_Sheet29"/>
      <sheetName val="Intro_29"/>
      <sheetName val="Gate_229"/>
      <sheetName val="Name_List29"/>
      <sheetName val="Project_Ignite29"/>
      <sheetName val="Misc__Data29"/>
      <sheetName val="2_civil-RA4"/>
      <sheetName val="PITP3_COPY29"/>
      <sheetName val="Meas_29"/>
      <sheetName val="Expenses_Actual_Vs__Budgeted29"/>
      <sheetName val="Col_up_to_plinth29"/>
      <sheetName val="Lifts_&amp;_Escal-BOQ7"/>
      <sheetName val="FIRE_BOQ7"/>
      <sheetName val="RCC,Ret__Wall29"/>
      <sheetName val="Fin__Assumpt__-_SensitivitieH29"/>
      <sheetName val="Raw_Data12"/>
      <sheetName val="RMG_-ABS29"/>
      <sheetName val="T_P_-ABS29"/>
      <sheetName val="T_P_-MB29"/>
      <sheetName val="E_P_R-ABS29"/>
      <sheetName val="E__R-MB29"/>
      <sheetName val="Bldg_6-ABS29"/>
      <sheetName val="Bldg_6-MB29"/>
      <sheetName val="Kz_Grid_Press_foundation_ABS29"/>
      <sheetName val="Kz_Grid_Press_foundation_meas29"/>
      <sheetName val="600-1200T__ABS29"/>
      <sheetName val="600-1200T_Meas29"/>
      <sheetName val="BSR-II_ABS29"/>
      <sheetName val="BSR-II_meas29"/>
      <sheetName val="Misc_ABS29"/>
      <sheetName val="Misc_MB29"/>
      <sheetName val="This_Bill29"/>
      <sheetName val="Upto_Previous29"/>
      <sheetName val="Up_to_date29"/>
      <sheetName val="Grand_Abstract29"/>
      <sheetName val="Blank_MB29"/>
      <sheetName val="cement_summary29"/>
      <sheetName val="Reinforcement_Steel29"/>
      <sheetName val="P-I_CEMENT_RECONCILIATION_29"/>
      <sheetName val="Ra-38_area_wise_summary29"/>
      <sheetName val="P-II_Cement_Reconciliation29"/>
      <sheetName val="Ra-16_P-II29"/>
      <sheetName val="RA_16-_GH29"/>
      <sheetName val="Fin__Assumpt__-_Sensitivitie5"/>
      <sheetName val="KSt_-_Analysis_12"/>
      <sheetName val="Section_Catalogue12"/>
      <sheetName val="Form_67"/>
      <sheetName val="Frango_Work_sheet4"/>
      <sheetName val="TCMO_(2)4"/>
      <sheetName val="Advance_tax4"/>
      <sheetName val="Cashflow_4"/>
      <sheetName val="ITDEP_revised4"/>
      <sheetName val="Deferred_tax4"/>
      <sheetName val="grp_4"/>
      <sheetName val="Debtors_Ageing_4"/>
      <sheetName val="Deprec_7"/>
      <sheetName val="Rate_analysis_civil5"/>
      <sheetName val="__¢&amp;ú5#13"/>
      <sheetName val="__¢&amp;???ú5#???????13"/>
      <sheetName val="beam-reinft-machine_rm29"/>
      <sheetName val="E_&amp;_R29"/>
      <sheetName val="RA_BILL_-_14"/>
      <sheetName val="Tax_Inv4"/>
      <sheetName val="Tax_Inv_(Client)4"/>
      <sheetName val="R_A_5"/>
      <sheetName val="공사비_내역_(가)12"/>
      <sheetName val="General_Input4"/>
      <sheetName val="precast_RC_element4"/>
      <sheetName val="Cash_Flow_Input_Data_ISC29"/>
      <sheetName val="Eqpmnt_PlnH4"/>
      <sheetName val="Eqpmnt_PlnÄ4"/>
      <sheetName val="MS_Loan_repayments4"/>
      <sheetName val="LEVEL_SHEET5"/>
      <sheetName val="Footing_4"/>
      <sheetName val="WORK_TABLE4"/>
      <sheetName val="PointNo_54"/>
      <sheetName val="foot-slab_reinft4"/>
      <sheetName val="7_Other_Costs4"/>
      <sheetName val="Vind_-_BtB4"/>
      <sheetName val="ETC_Plant_Cost4"/>
      <sheetName val="Array_(2)4"/>
      <sheetName val="COP_Final4"/>
      <sheetName val="Cumulative_Karnatka_Purchase4"/>
      <sheetName val="Reco-_Project_wise4"/>
      <sheetName val="Purchase_head_Wise4"/>
      <sheetName val="List_of_Project4"/>
      <sheetName val="Cumulative_Karnatka_Purchas_(24"/>
      <sheetName val="Pivot_table4"/>
      <sheetName val="BL_Staff4"/>
      <sheetName val="14_07_10@4"/>
      <sheetName val="Varthur_14"/>
      <sheetName val="old_serial_no_4"/>
      <sheetName val="Master_data4"/>
      <sheetName val="_5"/>
      <sheetName val="08_07_104"/>
      <sheetName val="08_07_10_CIVIՌ4"/>
      <sheetName val="abst-of_-cost4"/>
      <sheetName val="Combined_Results_4"/>
      <sheetName val="Detail_In_Door_Stad4"/>
      <sheetName val="SC_Cost_MAR_024"/>
      <sheetName val="Material_List_4"/>
      <sheetName val="Shuttering_Material4"/>
      <sheetName val="Equipment_Master4"/>
      <sheetName val="Material_Master4"/>
      <sheetName val="Contract_Status4"/>
      <sheetName val="High_Rise_Abstract_4"/>
      <sheetName val="Eartwork_Item_(1_1_1)4"/>
      <sheetName val="Sand_Filling_Item_(1_3)4"/>
      <sheetName val="Raft_Con__M_40_Item(2_3_1_C)4"/>
      <sheetName val="Raft_Con__M_40_Item(2_3_1_d)4"/>
      <sheetName val="Raft_Shut_Item_(2_6_1_a)4"/>
      <sheetName val="Slab_Conc__M_50_2_3_2_f4"/>
      <sheetName val="Slab_Conc__M_60_Item_(2_3_2_d)4"/>
      <sheetName val="Slab_Conc__M_40_Item_(2_3_2_d)4"/>
      <sheetName val="Pkg_-_3_staircase_Kota_2_8_1_44"/>
      <sheetName val="Pkg_-_3_staircase_Kota_2_8_2_44"/>
      <sheetName val="Slab_Shut__Item_2_5_1_(c)4"/>
      <sheetName val="Col_Conc__M_40_Item_2_3_3(e_)4"/>
      <sheetName val="Col_&amp;_Wall_Shutt__Item(2_5_1d)4"/>
      <sheetName val="Col_Conc__M_50_Item_2_3_3(e)4"/>
      <sheetName val="Col_Conc__M_60_Item_2_3_3(f)4"/>
      <sheetName val="Cir__Col__Shutt__Item(2_6_1_g)4"/>
      <sheetName val="Bw_115_(3_4_1_a)_Flr_1st-15th4"/>
      <sheetName val="Bw_115_(3_4_1_b)_16th-28th4"/>
      <sheetName val="Bw_115_(3_4_1_c)_29th-Terrace4"/>
      <sheetName val="Bw_230_(3_2_1_a)_Flr_1st_to15t4"/>
      <sheetName val="Bw_230_(3_2_1_b)_Flr_16_to_28t4"/>
      <sheetName val="Bw_230_(3_2_1_c)_Flr_29th-Terr4"/>
      <sheetName val="Water_Tank_Wall_WP_4_3_24"/>
      <sheetName val="Core_Cutting_8_174"/>
      <sheetName val="HT_Wall_Cemnt_Plaster_6_1_14"/>
      <sheetName val="External_Wall_Cement_plaster6_5"/>
      <sheetName val="Ceiling_Cement_Plaster_6_24"/>
      <sheetName val="Wood_Door_frame4"/>
      <sheetName val="Extra_Item_15(Dism__of_DF)4"/>
      <sheetName val="Anchor_Fastner_2_11_14"/>
      <sheetName val="Item_4_1_1Railing_(Pckg_-_03)4"/>
      <sheetName val="IPS_Flooring_Item_5_64"/>
      <sheetName val="Sunken_Water_Proofing_Item_4_05"/>
      <sheetName val="Sunken_Filling_Item_4_104"/>
      <sheetName val="Raft_Water_Proofing_Item_4_01A4"/>
      <sheetName val="PVC_water_stop_Item_8_8_14"/>
      <sheetName val="HT_MS_Sleeves_8_134"/>
      <sheetName val="Rebaring_Details_2_7_54"/>
      <sheetName val="HT_PVC_Sleeves_8_144"/>
      <sheetName val="Chipping_Item_2_7_64"/>
      <sheetName val="NITO_BOND_Item_2_7_74"/>
      <sheetName val="IMACO_COncrete_Item_2_7_84"/>
      <sheetName val="HT_MS_puddle_Flange_4"/>
      <sheetName val="Full_Brk_Dismantling_Work_9_14"/>
      <sheetName val="Half_Brk_Dismantling_Work_9_24"/>
      <sheetName val="Conc_Dismantling_Work_9_34"/>
      <sheetName val="Steel_Lintel_8_18_1_(i)4"/>
      <sheetName val="Steel_Lintel8_18_1_(ii)4"/>
      <sheetName val="Steel_Lintel_8_18_1_(iii)4"/>
      <sheetName val="Steel_Lintel_8_18_1(iv)4"/>
      <sheetName val="Shaft_Plaster_6_44"/>
      <sheetName val="White_Wash_7_14"/>
      <sheetName val="Gypsum_Plaster_Wall_6_5_14"/>
      <sheetName val="Gypsum_Plaster_Ceiling_6_5_24"/>
      <sheetName val="Making_of_Khura_4_94"/>
      <sheetName val="RWP_cutout_encasing_(13)4"/>
      <sheetName val="Extra_Item_(11)4"/>
      <sheetName val="Extra_Item_(12)4"/>
      <sheetName val="CONSTRUCTION_COMPONENT4"/>
      <sheetName val="Fire_Hydrant4"/>
      <sheetName val="Material_Spec_4"/>
      <sheetName val="Terms_&amp;_conditions4"/>
      <sheetName val="Summary_output4"/>
      <sheetName val="ITB_COST4"/>
      <sheetName val="collections_plan_04014"/>
      <sheetName val="Main_Abs_(3)4"/>
      <sheetName val="Main_Abs4"/>
      <sheetName val="Ltg_Abs4"/>
      <sheetName val="BBT_Abs4"/>
      <sheetName val="PC_Raceway_4"/>
      <sheetName val="Raceway_Flr_GI_4"/>
      <sheetName val="PERFORATED_TRAY4"/>
      <sheetName val="Earthing_4"/>
      <sheetName val="LT_Panel4"/>
      <sheetName val="Temp_Cable4"/>
      <sheetName val="Junction_Box4"/>
      <sheetName val="DB's_&amp;_MCB's4"/>
      <sheetName val="Point_Wiring4"/>
      <sheetName val="Floor_Chipping4"/>
      <sheetName val="Light_Fixtures4"/>
      <sheetName val="2C_1_SQMM4"/>
      <sheetName val="1R_4C_2_5SQMM4"/>
      <sheetName val="3c_x_2_5(RP)_5_14"/>
      <sheetName val="4c_x_6sqmm4"/>
      <sheetName val="3c_X_2_5_(UPS)4"/>
      <sheetName val="3c_x_6_sqmm4"/>
      <sheetName val="3C_X_1_5SQMM4"/>
      <sheetName val="Ring_Details4"/>
      <sheetName val="Eqpmnt_Pln4"/>
      <sheetName val="activit-graph__4"/>
      <sheetName val="SPEC SHEET"/>
      <sheetName val="M.S."/>
      <sheetName val="Main_Gate_House"/>
      <sheetName val="unit_cost_"/>
      <sheetName val="14_07_10@^\&amp;"/>
      <sheetName val="08_07_10헾】??"/>
      <sheetName val="13__Steel_-_Ratio"/>
      <sheetName val="_09_07_10_M蕸\헾⿓"/>
      <sheetName val="PPA_Summary"/>
      <sheetName val="MB-August"/>
      <sheetName val="MH BUDGET JAN'98"/>
      <sheetName val="15THMONTH"/>
      <sheetName val="p_2"/>
      <sheetName val="MH CONSPTN"/>
      <sheetName val="BASE DATI"/>
      <sheetName val="book1"/>
      <sheetName val="Equiv.Length"/>
      <sheetName val="ON BPCS"/>
      <sheetName val="Apr_07"/>
      <sheetName val="SEP_07 _F_"/>
      <sheetName val="OCT_07 _F_"/>
      <sheetName val="Jul_07 _F_"/>
      <sheetName val="May_07 without Sale"/>
      <sheetName val="May_07 _MIS_"/>
      <sheetName val="May_07 _F_"/>
      <sheetName val="NOV_07 _F_"/>
      <sheetName val="OCT_07"/>
      <sheetName val="SEP_07"/>
      <sheetName val="AUG_07"/>
      <sheetName val="Jul_07"/>
      <sheetName val="Jun_07"/>
      <sheetName val="Jun_07 _F_"/>
      <sheetName val="Aug_07 _F_"/>
      <sheetName val="WORK"/>
      <sheetName val="LT DATA (Cable)"/>
      <sheetName val="FIRE - Tower"/>
      <sheetName val="Formulas"/>
      <sheetName val="1st Slab"/>
      <sheetName val="Sch No. 1 - Building Works"/>
      <sheetName val=" 09.07.10 M顅ᎆ뤀ᨇ԰_x005f_x0000_缀_x005f_x0000_"/>
      <sheetName val="Angles"/>
      <sheetName val=" working Sheet"/>
      <sheetName val="XLPE cable data"/>
      <sheetName val="8200AOC"/>
      <sheetName val="Master Sheet"/>
      <sheetName val="Area &amp; Cate. Master"/>
      <sheetName val="14.07.10@?_x0003_&amp;???Ò:"/>
      <sheetName val="???????8!?;bÂ/Ò:!?Ò8!?&amp;???&amp;???"/>
      <sheetName val="14.07.10Á_x000c__x0003_&amp;???î&lt;"/>
      <sheetName val="???????¸:_x001f_?;b+/î&lt;_x001f_?î:_x001f_?&amp;???&amp;???"/>
      <sheetName val="?"/>
      <sheetName val="Cashflows "/>
      <sheetName val="bil-mff"/>
      <sheetName val="PARAMETRES"/>
      <sheetName val="Stress Calculation"/>
      <sheetName val="(31)"/>
      <sheetName val="_1唷_07镟10_譎_SH偉FT_襍ECH-TANK21"/>
      <sheetName val="Current Bill MB ref"/>
      <sheetName val="equiplist"/>
      <sheetName val=" 08.07.10 RS &amp; S䂰⁜㩰⁜"/>
      <sheetName val="Deckblatt"/>
      <sheetName val="Labor abs-NMR"/>
      <sheetName val="Deprec_8"/>
      <sheetName val="2_civil-RA5"/>
      <sheetName val="Frango_Work_sheet5"/>
      <sheetName val="TCMO_(2)5"/>
      <sheetName val="Advance_tax5"/>
      <sheetName val="Cashflow_5"/>
      <sheetName val="ITDEP_revised5"/>
      <sheetName val="Deferred_tax5"/>
      <sheetName val="grp_5"/>
      <sheetName val="Debtors_Ageing_5"/>
      <sheetName val="Deprec_9"/>
      <sheetName val="2_civil-RA6"/>
      <sheetName val="Fin__Assumpt__-_Sensitivitie6"/>
      <sheetName val="Frango_Work_sheet6"/>
      <sheetName val="TCMO_(2)6"/>
      <sheetName val="Advance_tax6"/>
      <sheetName val="Cashflow_6"/>
      <sheetName val="ITDEP_revised6"/>
      <sheetName val="Deferred_tax6"/>
      <sheetName val="grp_6"/>
      <sheetName val="Debtors_Ageing_6"/>
      <sheetName val="Rate_analysis_civil6"/>
      <sheetName val="Deprec_10"/>
      <sheetName val="2_civil-RA7"/>
      <sheetName val="Fin__Assumpt__-_Sensitivitie7"/>
      <sheetName val="Frango_Work_sheet7"/>
      <sheetName val="TCMO_(2)7"/>
      <sheetName val="Advance_tax7"/>
      <sheetName val="Cashflow_7"/>
      <sheetName val="ITDEP_revised7"/>
      <sheetName val="Deferred_tax7"/>
      <sheetName val="grp_7"/>
      <sheetName val="Debtors_Ageing_7"/>
      <sheetName val="Rate_analysis_civil7"/>
      <sheetName val="Sheet4"/>
      <sheetName val="D"/>
      <sheetName val="Sheet3 (2)"/>
      <sheetName val="usd"/>
      <sheetName val="300 to 500"/>
      <sheetName val="600 to 900 "/>
      <sheetName val="Boq (Main Building)"/>
      <sheetName val="14_07_10_CIVIL_W _26"/>
      <sheetName val="__¢&amp;___ú5#_______9"/>
      <sheetName val="_COP_100%"/>
      <sheetName val="GM_&amp;_TA"/>
      <sheetName val="Quantity_Freeze"/>
      <sheetName val="Chipping_RCC"/>
      <sheetName val="Labour_List_"/>
      <sheetName val="Plant_List"/>
      <sheetName val="Material_List"/>
      <sheetName val="Cable_Data"/>
      <sheetName val="Elect_"/>
      <sheetName val="Project_Brief"/>
      <sheetName val="08_07_10헾】__睮は"/>
      <sheetName val="08_07_10헾】_︀ᇕ԰"/>
      <sheetName val="08_07_10헾】_蠄ሹꠀ䁮�"/>
      <sheetName val="08_07_10헾】_蠌ሹ⠀䁫�"/>
      <sheetName val="14_07_10_CIVIL_W _27"/>
      <sheetName val="__¢&amp;___ú5#_______10"/>
      <sheetName val="GF_Columns1"/>
      <sheetName val="Material_recovery1"/>
      <sheetName val="_COP_100%1"/>
      <sheetName val="SC_Cost_FEB_031"/>
      <sheetName val="GM_&amp;_TA1"/>
      <sheetName val="Basic_Rates1"/>
      <sheetName val="3LBHK_RA1"/>
      <sheetName val="Adimi_bldg1"/>
      <sheetName val="Pump_House1"/>
      <sheetName val="Fuel_Regu_Station1"/>
      <sheetName val="0200_Siteworks1"/>
      <sheetName val="BLR_11"/>
      <sheetName val="HRSG_PRINT1"/>
      <sheetName val="Cost_control1"/>
      <sheetName val="Quantity_Freeze1"/>
      <sheetName val="Chipping_RCC1"/>
      <sheetName val="Labour_List_1"/>
      <sheetName val="Plant_List1"/>
      <sheetName val="Material_List1"/>
      <sheetName val="Main_Gate_House1"/>
      <sheetName val="unit_cost_1"/>
      <sheetName val="Cable_Data1"/>
      <sheetName val="13__Steel_-_Ratio1"/>
      <sheetName val="Elect_1"/>
      <sheetName val="PPA_Summary1"/>
      <sheetName val="Project_Brief1"/>
      <sheetName val="Schedules_PL1"/>
      <sheetName val="Schedules_BS1"/>
      <sheetName val="Schedules_PL"/>
      <sheetName val="Schedules_BS"/>
      <sheetName val="PRECAST_lightconc-II35"/>
      <sheetName val="Cleaning_&amp;_Grubbing35"/>
      <sheetName val="PRECAST_lightconc_II35"/>
      <sheetName val="College_Details35"/>
      <sheetName val="Personal_35"/>
      <sheetName val="jidal_dam35"/>
      <sheetName val="fran_temp35"/>
      <sheetName val="kona_swit35"/>
      <sheetName val="template_(8)35"/>
      <sheetName val="template_(9)35"/>
      <sheetName val="OVER_HEADS35"/>
      <sheetName val="Cover_Sheet35"/>
      <sheetName val="BOQ_REV_A35"/>
      <sheetName val="PTB_(IO)35"/>
      <sheetName val="BMS_35"/>
      <sheetName val="SPT_vs_PHI35"/>
      <sheetName val="TBAL9697_-group_wise__sdpl35"/>
      <sheetName val="TAX_BILLS33"/>
      <sheetName val="CASH_BILLS33"/>
      <sheetName val="LABOUR_BILLS33"/>
      <sheetName val="puch_order33"/>
      <sheetName val="Sheet1_(2)33"/>
      <sheetName val="Quantity_Schedule34"/>
      <sheetName val="Revenue__Schedule_34"/>
      <sheetName val="Balance_works_-_Direct_Cost34"/>
      <sheetName val="Balance_works_-_Indirect_Cost34"/>
      <sheetName val="Fund_Plan34"/>
      <sheetName val="Bill_of_Resources34"/>
      <sheetName val="SITE_OVERHEADS33"/>
      <sheetName val="labour_coeff33"/>
      <sheetName val="Site_Dev_BOQ33"/>
      <sheetName val="Expenditure_plan33"/>
      <sheetName val="ORDER_BOOKING33"/>
      <sheetName val="Costing_Upto_Mar'11_(2)33"/>
      <sheetName val="Tender_Summary33"/>
      <sheetName val="beam-reinft-IIInd_floor33"/>
      <sheetName val="Prelims_Breakup33"/>
      <sheetName val="Boq_Block_A33"/>
      <sheetName val="M-Book_for_Conc33"/>
      <sheetName val="M-Book_for_FW33"/>
      <sheetName val="_24_07_10_RS_&amp;_SECURITY33"/>
      <sheetName val="24_07_10_CIVIL_WET33"/>
      <sheetName val="_24_07_10_CIVIL33"/>
      <sheetName val="_24_07_10_MECH-FAB33"/>
      <sheetName val="_24_07_10_MECH-TANK33"/>
      <sheetName val="_23_07_10_N_SHIFT_MECH-FAB33"/>
      <sheetName val="_23_07_10_N_SHIFT_MECH-TANK33"/>
      <sheetName val="_23_07_10_RS_&amp;_SECURITY33"/>
      <sheetName val="23_07_10_CIVIL_WET33"/>
      <sheetName val="_23_07_10_CIVIL33"/>
      <sheetName val="_23_07_10_MECH-FAB33"/>
      <sheetName val="_23_07_10_MECH-TANK33"/>
      <sheetName val="_22_07_10_N_SHIFT_MECH-FAB33"/>
      <sheetName val="_22_07_10_N_SHIFT_MECH-TANK33"/>
      <sheetName val="_22_07_10_RS_&amp;_SECURITY33"/>
      <sheetName val="22_07_10_CIVIL_WET33"/>
      <sheetName val="_22_07_10_CIVIL33"/>
      <sheetName val="_22_07_10_MECH-FAB33"/>
      <sheetName val="_22_07_10_MECH-TANK33"/>
      <sheetName val="_21_07_10_N_SHIFT_MECH-FAB33"/>
      <sheetName val="_21_07_10_N_SHIFT_MECH-TANK33"/>
      <sheetName val="_21_07_10_RS_&amp;_SECURITY33"/>
      <sheetName val="21_07_10_CIVIL_WET33"/>
      <sheetName val="_21_07_10_CIVIL33"/>
      <sheetName val="_21_07_10_MECH-FAB33"/>
      <sheetName val="_21_07_10_MECH-TANK33"/>
      <sheetName val="_20_07_10_N_SHIFT_MECH-FAB33"/>
      <sheetName val="_20_07_10_N_SHIFT_MECH-TANK33"/>
      <sheetName val="_20_07_10_RS_&amp;_SECURITY33"/>
      <sheetName val="20_07_10_CIVIL_WET33"/>
      <sheetName val="_20_07_10_CIVIL33"/>
      <sheetName val="_20_07_10_MECH-FAB33"/>
      <sheetName val="_20_07_10_MECH-TANK33"/>
      <sheetName val="_19_07_10_N_SHIFT_MECH-FAB33"/>
      <sheetName val="_19_07_10_N_SHIFT_MECH-TANK33"/>
      <sheetName val="_19_07_10_RS_&amp;_SECURITY33"/>
      <sheetName val="19_07_10_CIVIL_WET33"/>
      <sheetName val="_19_07_10_CIVIL33"/>
      <sheetName val="_19_07_10_MECH-FAB33"/>
      <sheetName val="_19_07_10_MECH-TANK33"/>
      <sheetName val="_18_07_10_N_SHIFT_MECH-FAB33"/>
      <sheetName val="_18_07_10_N_SHIFT_MECH-TANK33"/>
      <sheetName val="_18_07_10_RS_&amp;_SECURITY33"/>
      <sheetName val="18_07_10_CIVIL_WET33"/>
      <sheetName val="_18_07_10_CIVIL33"/>
      <sheetName val="_18_07_10_MECH-FAB33"/>
      <sheetName val="_18_07_10_MECH-TANK33"/>
      <sheetName val="_17_07_10_N_SHIFT_MECH-FAB33"/>
      <sheetName val="_17_07_10_N_SHIFT_MECH-TANK33"/>
      <sheetName val="_17_07_10_RS_&amp;_SECURITY33"/>
      <sheetName val="17_07_10_CIVIL_WET33"/>
      <sheetName val="_17_07_10_CIVIL33"/>
      <sheetName val="_17_07_10_MECH-FAB33"/>
      <sheetName val="_17_07_10_MECH-TANK33"/>
      <sheetName val="_16_07_10_N_SHIFT_MECH-FAB32"/>
      <sheetName val="_16_07_10_N_SHIFT_MECH-TANK32"/>
      <sheetName val="_16_07_10_RS_&amp;_SECURITY32"/>
      <sheetName val="16_07_10_CIVIL_WET32"/>
      <sheetName val="_16_07_10_CIVIL32"/>
      <sheetName val="_16_07_10_MECH-FAB32"/>
      <sheetName val="_16_07_10_MECH-TANK32"/>
      <sheetName val="_15_07_10_N_SHIFT_MECH-FAB32"/>
      <sheetName val="_15_07_10_N_SHIFT_MECH-TANK32"/>
      <sheetName val="_15_07_10_RS_&amp;_SECURITY32"/>
      <sheetName val="15_07_10_CIVIL_WET32"/>
      <sheetName val="_15_07_10_CIVIL32"/>
      <sheetName val="_15_07_10_MECH-FAB32"/>
      <sheetName val="_15_07_10_MECH-TANK32"/>
      <sheetName val="_14_07_10_N_SHIFT_MECH-FAB32"/>
      <sheetName val="_14_07_10_N_SHIFT_MECH-TANK32"/>
      <sheetName val="_14_07_10_RS_&amp;_SECURITY32"/>
      <sheetName val="14_07_10_CIVIL_WET32"/>
      <sheetName val="_14_07_10_CIVIL32"/>
      <sheetName val="_14_07_10_MECH-FAB32"/>
      <sheetName val="_14_07_10_MECH-TANK32"/>
      <sheetName val="_13_07_10_N_SHIFT_MECH-FAB32"/>
      <sheetName val="_13_07_10_N_SHIFT_MECH-TANK32"/>
      <sheetName val="_13_07_10_RS_&amp;_SECURITY32"/>
      <sheetName val="13_07_10_CIVIL_WET32"/>
      <sheetName val="_13_07_10_CIVIL32"/>
      <sheetName val="_13_07_10_MECH-FAB32"/>
      <sheetName val="_13_07_10_MECH-TANK32"/>
      <sheetName val="_12_07_10_N_SHIFT_MECH-FAB32"/>
      <sheetName val="_12_07_10_N_SHIFT_MECH-TANK32"/>
      <sheetName val="_12_07_10_RS_&amp;_SECURITY32"/>
      <sheetName val="12_07_10_CIVIL_WET32"/>
      <sheetName val="_12_07_10_CIVIL32"/>
      <sheetName val="_12_07_10_MECH-FAB32"/>
      <sheetName val="_12_07_10_MECH-TANK32"/>
      <sheetName val="_11_07_10_N_SHIFT_MECH-FAB32"/>
      <sheetName val="_11_07_10_N_SHIFT_MECH-TANK32"/>
      <sheetName val="_11_07_10_RS_&amp;_SECURITY32"/>
      <sheetName val="11_07_10_CIVIL_WET32"/>
      <sheetName val="_11_07_10_CIVIL32"/>
      <sheetName val="_11_07_10_MECH-FAB32"/>
      <sheetName val="_11_07_10_MECH-TANK32"/>
      <sheetName val="_10_07_10_N_SHIFT_MECH-FAB32"/>
      <sheetName val="_10_07_10_N_SHIFT_MECH-TANK32"/>
      <sheetName val="_10_07_10_RS_&amp;_SECURITY32"/>
      <sheetName val="10_07_10_CIVIL_WET32"/>
      <sheetName val="_10_07_10_CIVIL32"/>
      <sheetName val="_10_07_10_MECH-FAB32"/>
      <sheetName val="_10_07_10_MECH-TANK32"/>
      <sheetName val="_09_07_10_N_SHIFT_MECH-FAB32"/>
      <sheetName val="_09_07_10_N_SHIFT_MECH-TANK32"/>
      <sheetName val="_09_07_10_RS_&amp;_SECURITY32"/>
      <sheetName val="09_07_10_CIVIL_WET32"/>
      <sheetName val="_09_07_10_CIVIL32"/>
      <sheetName val="_09_07_10_MECH-FAB32"/>
      <sheetName val="_09_07_10_MECH-TANK32"/>
      <sheetName val="_08_07_10_N_SHIFT_MECH-FAB32"/>
      <sheetName val="_08_07_10_N_SHIFT_MECH-TANK32"/>
      <sheetName val="_08_07_10_RS_&amp;_SECURITY32"/>
      <sheetName val="08_07_10_CIVIL_WET32"/>
      <sheetName val="_08_07_10_CIVIL32"/>
      <sheetName val="_08_07_10_MECH-FAB32"/>
      <sheetName val="_08_07_10_MECH-TANK32"/>
      <sheetName val="_07_07_10_N_SHIFT_MECH-FAB32"/>
      <sheetName val="_07_07_10_N_SHIFT_MECH-TANK32"/>
      <sheetName val="_07_07_10_RS_&amp;_SECURITY32"/>
      <sheetName val="07_07_10_CIVIL_WET32"/>
      <sheetName val="_07_07_10_CIVIL32"/>
      <sheetName val="_07_07_10_MECH-FAB32"/>
      <sheetName val="_07_07_10_MECH-TANK32"/>
      <sheetName val="_06_07_10_N_SHIFT_MECH-FAB32"/>
      <sheetName val="_06_07_10_N_SHIFT_MECH-TANK32"/>
      <sheetName val="_06_07_10_RS_&amp;_SECURITY32"/>
      <sheetName val="06_07_10_CIVIL_WET32"/>
      <sheetName val="_06_07_10_CIVIL32"/>
      <sheetName val="_06_07_10_MECH-FAB32"/>
      <sheetName val="_06_07_10_MECH-TANK32"/>
      <sheetName val="_05_07_10_N_SHIFT_MECH-FAB32"/>
      <sheetName val="_05_07_10_N_SHIFT_MECH-TANK32"/>
      <sheetName val="_05_07_10_RS_&amp;_SECURITY32"/>
      <sheetName val="05_07_10_CIVIL_WET32"/>
      <sheetName val="_05_07_10_CIVIL32"/>
      <sheetName val="_05_07_10_MECH-FAB32"/>
      <sheetName val="_05_07_10_MECH-TANK32"/>
      <sheetName val="_04_07_10_N_SHIFT_MECH-FAB32"/>
      <sheetName val="_04_07_10_N_SHIFT_MECH-TANK32"/>
      <sheetName val="_04_07_10_RS_&amp;_SECURITY32"/>
      <sheetName val="04_07_10_CIVIL_WET32"/>
      <sheetName val="_04_07_10_CIVIL32"/>
      <sheetName val="_04_07_10_MECH-FAB32"/>
      <sheetName val="_04_07_10_MECH-TANK32"/>
      <sheetName val="_03_07_10_N_SHIFT_MECH-FAB32"/>
      <sheetName val="_03_07_10_N_SHIFT_MECH-TANK32"/>
      <sheetName val="_03_07_10_RS_&amp;_SECURITY_32"/>
      <sheetName val="03_07_10_CIVIL_WET_32"/>
      <sheetName val="_03_07_10_CIVIL_32"/>
      <sheetName val="_03_07_10_MECH-FAB_32"/>
      <sheetName val="_03_07_10_MECH-TANK_32"/>
      <sheetName val="_02_07_10_N_SHIFT_MECH-FAB_32"/>
      <sheetName val="_02_07_10_N_SHIFT_MECH-TANK_32"/>
      <sheetName val="_02_07_10_RS_&amp;_SECURITY32"/>
      <sheetName val="02_07_10_CIVIL_WET32"/>
      <sheetName val="_02_07_10_CIVIL32"/>
      <sheetName val="_02_07_10_MECH-FAB32"/>
      <sheetName val="_02_07_10_MECH-TANK32"/>
      <sheetName val="_01_07_10_N_SHIFT_MECH-FAB32"/>
      <sheetName val="_01_07_10_N_SHIFT_MECH-TANK32"/>
      <sheetName val="_01_07_10_RS_&amp;_SECURITY32"/>
      <sheetName val="01_07_10_CIVIL_WET32"/>
      <sheetName val="_01_07_10_CIVIL32"/>
      <sheetName val="_01_07_10_MECH-FAB32"/>
      <sheetName val="_01_07_10_MECH-TANK32"/>
      <sheetName val="_30_06_10_N_SHIFT_MECH-FAB32"/>
      <sheetName val="_30_06_10_N_SHIFT_MECH-TANK32"/>
      <sheetName val="scurve_calc_(2)32"/>
      <sheetName val="Direct_cost_shed_A-2_32"/>
      <sheetName val="Meas_-Hotel_Part33"/>
      <sheetName val="BOQ_Direct_selling_cost32"/>
      <sheetName val="Civil_Boq32"/>
      <sheetName val="BOQ_(2)33"/>
      <sheetName val="St_co_91_5lvl32"/>
      <sheetName val="22_12_201133"/>
      <sheetName val="Contract_Night_Staff32"/>
      <sheetName val="Contract_Day_Staff32"/>
      <sheetName val="Day_Shift32"/>
      <sheetName val="Night_Shift32"/>
      <sheetName val="Fee_Rate_Summary32"/>
      <sheetName val="_09_07_10_M顅ᎆ뤀ᨇ԰?缀?32"/>
      <sheetName val="TBAL9697__group_wise__sdpl32"/>
      <sheetName val="final_abstract32"/>
      <sheetName val="Ave_wtd_rates32"/>
      <sheetName val="Material_32"/>
      <sheetName val="Labour_&amp;_Plant32"/>
      <sheetName val="Cashflow_projection32"/>
      <sheetName val="PA-_Consutant_32"/>
      <sheetName val="Item-_Compact32"/>
      <sheetName val="Civil_Works32"/>
      <sheetName val="IO_List32"/>
      <sheetName val="Fill_this_out_first___32"/>
      <sheetName val="INPUT_SHEET32"/>
      <sheetName val="Meas__Hotel_Part32"/>
      <sheetName val="Labour_productivity32"/>
      <sheetName val="DI_Rate_Analysis33"/>
      <sheetName val="Economic_RisingMain__Ph-I33"/>
      <sheetName val="SP_Break_Up32"/>
      <sheetName val="Sales_&amp;_Prod32"/>
      <sheetName val="Cost_Index32"/>
      <sheetName val="cash_in_flow_Summary_JV_32"/>
      <sheetName val="water_prop_32"/>
      <sheetName val="GR_slab-reinft32"/>
      <sheetName val="Staff_Acco_32"/>
      <sheetName val="Project_Details__32"/>
      <sheetName val="Driveway_Beams32"/>
      <sheetName val="INDIGINEOUS_ITEMS_32"/>
      <sheetName val="MN_T_B_32"/>
      <sheetName val="F20_Risk_Analysis32"/>
      <sheetName val="Change_Order_Log32"/>
      <sheetName val="2000_MOR32"/>
      <sheetName val="3cd_Annexure32"/>
      <sheetName val="Fin__Assumpt__-_Sensitivities32"/>
      <sheetName val="Bill_132"/>
      <sheetName val="Bill_232"/>
      <sheetName val="Bill_332"/>
      <sheetName val="Bill_432"/>
      <sheetName val="Bill_532"/>
      <sheetName val="Bill_632"/>
      <sheetName val="Bill_732"/>
      <sheetName val="Rate_analysis-_BOQ_1_32"/>
      <sheetName val="1_Civil-RA32"/>
      <sheetName val="_09_07_10_M顅ᎆ뤀ᨇ԰32"/>
      <sheetName val="_09_07_10_M顅ᎆ뤀ᨇ԰_缀_32"/>
      <sheetName val="Structure_Bills_Qty32"/>
      <sheetName val="Rate_Analysis32"/>
      <sheetName val="Pacakges_split32"/>
      <sheetName val="Assumption_Inputs32"/>
      <sheetName val="Phase_132"/>
      <sheetName val="Eqpmnt_Plng32"/>
      <sheetName val="Debits_as_on_12_04_0831"/>
      <sheetName val="T-P1,_FINISHES_WORKING_32"/>
      <sheetName val="Assumption_&amp;_Exclusion32"/>
      <sheetName val="LABOUR_RATE32"/>
      <sheetName val="Material_Rate32"/>
      <sheetName val="Switch_V1632"/>
      <sheetName val="Theo_Cons-June'1031"/>
      <sheetName val="DEINKING(ANNEX_1)32"/>
      <sheetName val="AutoOpen_Stub_Data32"/>
      <sheetName val="Data_Sheet31"/>
      <sheetName val="External_Doors32"/>
      <sheetName val="STAFFSCHED_31"/>
      <sheetName val="Cat_A_Change_Control32"/>
      <sheetName val="Grade_Slab_-132"/>
      <sheetName val="Grade_Slab_-232"/>
      <sheetName val="Grade_slab-332"/>
      <sheetName val="Grade_slab_-432"/>
      <sheetName val="Grade_slab_-532"/>
      <sheetName val="Grade_slab_-632"/>
      <sheetName val="Factor_Sheet32"/>
      <sheetName val="India_F&amp;S_Template31"/>
      <sheetName val="_bus_bay31"/>
      <sheetName val="doq_431"/>
      <sheetName val="doq_231"/>
      <sheetName val="11B_31"/>
      <sheetName val="ACAD_Finishes31"/>
      <sheetName val="Site_Details31"/>
      <sheetName val="Site_Area_Statement31"/>
      <sheetName val="BOQ_LT31"/>
      <sheetName val="Summary_WG31"/>
      <sheetName val="AFAS_31"/>
      <sheetName val="RDS_&amp;_WLD31"/>
      <sheetName val="PA_System31"/>
      <sheetName val="Server_&amp;_PAC_Room31"/>
      <sheetName val="HVAC_BOQ31"/>
      <sheetName val="Deduction_of_assets30"/>
      <sheetName val="14_07_10_CIVIL_W [31"/>
      <sheetName val="Income_Statement31"/>
      <sheetName val="Invoice_Tracker31"/>
      <sheetName val="d-safe_specs30"/>
      <sheetName val="Quote_Sheet30"/>
      <sheetName val="Top_Sheet31"/>
      <sheetName val="Col_NUM31"/>
      <sheetName val="COLUMN_RC_31"/>
      <sheetName val="STILT_Floor_Slab_NUM31"/>
      <sheetName val="First_Floor_Slab_RC31"/>
      <sheetName val="FIRST_FLOOR_SLAB_WT_SUMMARY31"/>
      <sheetName val="Stilt_Floor_Beam_NUM31"/>
      <sheetName val="STILT_BEAM_NUM31"/>
      <sheetName val="STILT_BEAM_RC31"/>
      <sheetName val="Stilt_wall_Num31"/>
      <sheetName val="STILT_WALL_RC31"/>
      <sheetName val="Z-DETAILS_ABOVE_RAFT_UPTO_+0_32"/>
      <sheetName val="Z-DETAILS_ABOVE_RAFT_UPTO_+_(40"/>
      <sheetName val="TOTAL_CHECK31"/>
      <sheetName val="TYP___wall_Num31"/>
      <sheetName val="Z-DETAILS_TYP__+2_85_TO_+8_8531"/>
      <sheetName val="Blr_hire30"/>
      <sheetName val="PRECAST_lig(tconc_II30"/>
      <sheetName val="Misc__Data30"/>
      <sheetName val="Load_Details(B2)31"/>
      <sheetName val="Works_-_Quote_Sheet31"/>
      <sheetName val="Cost_Basis30"/>
      <sheetName val="MASTER_RATE_ANALYSIS30"/>
      <sheetName val="RMG_-ABS30"/>
      <sheetName val="T_P_-ABS30"/>
      <sheetName val="T_P_-MB30"/>
      <sheetName val="E_P_R-ABS30"/>
      <sheetName val="E__R-MB30"/>
      <sheetName val="Bldg_6-ABS30"/>
      <sheetName val="Bldg_6-MB30"/>
      <sheetName val="Kz_Grid_Press_foundation_ABS30"/>
      <sheetName val="Kz_Grid_Press_foundation_meas30"/>
      <sheetName val="600-1200T__ABS30"/>
      <sheetName val="600-1200T_Meas30"/>
      <sheetName val="BSR-II_ABS30"/>
      <sheetName val="BSR-II_meas30"/>
      <sheetName val="Misc_ABS30"/>
      <sheetName val="Misc_MB30"/>
      <sheetName val="This_Bill30"/>
      <sheetName val="Upto_Previous30"/>
      <sheetName val="Up_to_date30"/>
      <sheetName val="Grand_Abstract30"/>
      <sheetName val="Blank_MB30"/>
      <sheetName val="cement_summary30"/>
      <sheetName val="Reinforcement_Steel30"/>
      <sheetName val="P-I_CEMENT_RECONCILIATION_30"/>
      <sheetName val="Ra-38_area_wise_summary30"/>
      <sheetName val="P-II_Cement_Reconciliation30"/>
      <sheetName val="Ra-16_P-II30"/>
      <sheetName val="RA_16-_GH30"/>
      <sheetName val="Intro_30"/>
      <sheetName val="Gate_230"/>
      <sheetName val="Name_List30"/>
      <sheetName val="VF_Full_Recon30"/>
      <sheetName val="PITP3_COPY30"/>
      <sheetName val="Meas_30"/>
      <sheetName val="BLOCK-A_(MEA_SHEET)31"/>
      <sheetName val="Expenses_Actual_Vs__Budgeted30"/>
      <sheetName val="Col_up_to_plinth30"/>
      <sheetName val="Project_Ignite30"/>
      <sheetName val="RCC,Ret__Wall30"/>
      <sheetName val="Schedules_PL7"/>
      <sheetName val="Schedules_BS7"/>
      <sheetName val="Schedules_PL2"/>
      <sheetName val="Schedules_BS2"/>
      <sheetName val="Schedules_PL3"/>
      <sheetName val="Schedules_BS3"/>
      <sheetName val="Schedules_PL5"/>
      <sheetName val="Schedules_BS5"/>
      <sheetName val="Schedules_PL4"/>
      <sheetName val="Schedules_BS4"/>
      <sheetName val="Schedules_PL6"/>
      <sheetName val="Schedules_BS6"/>
      <sheetName val="PRECAST_lightconc-II36"/>
      <sheetName val="Cleaning_&amp;_Grubbing36"/>
      <sheetName val="PRECAST_lightconc_II36"/>
      <sheetName val="College_Details36"/>
      <sheetName val="Personal_36"/>
      <sheetName val="jidal_dam36"/>
      <sheetName val="fran_temp36"/>
      <sheetName val="kona_swit36"/>
      <sheetName val="template_(8)36"/>
      <sheetName val="template_(9)36"/>
      <sheetName val="OVER_HEADS36"/>
      <sheetName val="Cover_Sheet36"/>
      <sheetName val="BOQ_REV_A36"/>
      <sheetName val="PTB_(IO)36"/>
      <sheetName val="BMS_36"/>
      <sheetName val="SPT_vs_PHI36"/>
      <sheetName val="TBAL9697_-group_wise__sdpl36"/>
      <sheetName val="TAX_BILLS34"/>
      <sheetName val="CASH_BILLS34"/>
      <sheetName val="LABOUR_BILLS34"/>
      <sheetName val="puch_order34"/>
      <sheetName val="Sheet1_(2)34"/>
      <sheetName val="Quantity_Schedule35"/>
      <sheetName val="Revenue__Schedule_35"/>
      <sheetName val="Balance_works_-_Direct_Cost35"/>
      <sheetName val="Balance_works_-_Indirect_Cost35"/>
      <sheetName val="Fund_Plan35"/>
      <sheetName val="Bill_of_Resources35"/>
      <sheetName val="SITE_OVERHEADS34"/>
      <sheetName val="labour_coeff34"/>
      <sheetName val="Site_Dev_BOQ34"/>
      <sheetName val="Expenditure_plan34"/>
      <sheetName val="ORDER_BOOKING34"/>
      <sheetName val="Costing_Upto_Mar'11_(2)34"/>
      <sheetName val="Tender_Summary34"/>
      <sheetName val="beam-reinft-IIInd_floor34"/>
      <sheetName val="Prelims_Breakup34"/>
      <sheetName val="Boq_Block_A34"/>
      <sheetName val="M-Book_for_Conc34"/>
      <sheetName val="M-Book_for_FW34"/>
      <sheetName val="_24_07_10_RS_&amp;_SECURITY34"/>
      <sheetName val="24_07_10_CIVIL_WET34"/>
      <sheetName val="_24_07_10_CIVIL34"/>
      <sheetName val="_24_07_10_MECH-FAB34"/>
      <sheetName val="_24_07_10_MECH-TANK34"/>
      <sheetName val="_23_07_10_N_SHIFT_MECH-FAB34"/>
      <sheetName val="_23_07_10_N_SHIFT_MECH-TANK34"/>
      <sheetName val="_23_07_10_RS_&amp;_SECURITY34"/>
      <sheetName val="23_07_10_CIVIL_WET34"/>
      <sheetName val="_23_07_10_CIVIL34"/>
      <sheetName val="_23_07_10_MECH-FAB34"/>
      <sheetName val="_23_07_10_MECH-TANK34"/>
      <sheetName val="_22_07_10_N_SHIFT_MECH-FAB34"/>
      <sheetName val="_22_07_10_N_SHIFT_MECH-TANK34"/>
      <sheetName val="_22_07_10_RS_&amp;_SECURITY34"/>
      <sheetName val="22_07_10_CIVIL_WET34"/>
      <sheetName val="_22_07_10_CIVIL34"/>
      <sheetName val="_22_07_10_MECH-FAB34"/>
      <sheetName val="_22_07_10_MECH-TANK34"/>
      <sheetName val="_21_07_10_N_SHIFT_MECH-FAB34"/>
      <sheetName val="_21_07_10_N_SHIFT_MECH-TANK34"/>
      <sheetName val="_21_07_10_RS_&amp;_SECURITY34"/>
      <sheetName val="21_07_10_CIVIL_WET34"/>
      <sheetName val="_21_07_10_CIVIL34"/>
      <sheetName val="_21_07_10_MECH-FAB34"/>
      <sheetName val="_21_07_10_MECH-TANK34"/>
      <sheetName val="_20_07_10_N_SHIFT_MECH-FAB34"/>
      <sheetName val="_20_07_10_N_SHIFT_MECH-TANK34"/>
      <sheetName val="_20_07_10_RS_&amp;_SECURITY34"/>
      <sheetName val="20_07_10_CIVIL_WET34"/>
      <sheetName val="_20_07_10_CIVIL34"/>
      <sheetName val="_20_07_10_MECH-FAB34"/>
      <sheetName val="_20_07_10_MECH-TANK34"/>
      <sheetName val="_19_07_10_N_SHIFT_MECH-FAB34"/>
      <sheetName val="_19_07_10_N_SHIFT_MECH-TANK34"/>
      <sheetName val="_19_07_10_RS_&amp;_SECURITY34"/>
      <sheetName val="19_07_10_CIVIL_WET34"/>
      <sheetName val="_19_07_10_CIVIL34"/>
      <sheetName val="_19_07_10_MECH-FAB34"/>
      <sheetName val="_19_07_10_MECH-TANK34"/>
      <sheetName val="_18_07_10_N_SHIFT_MECH-FAB34"/>
      <sheetName val="_18_07_10_N_SHIFT_MECH-TANK34"/>
      <sheetName val="_18_07_10_RS_&amp;_SECURITY34"/>
      <sheetName val="18_07_10_CIVIL_WET34"/>
      <sheetName val="_18_07_10_CIVIL34"/>
      <sheetName val="_18_07_10_MECH-FAB34"/>
      <sheetName val="_18_07_10_MECH-TANK34"/>
      <sheetName val="_17_07_10_N_SHIFT_MECH-FAB34"/>
      <sheetName val="_17_07_10_N_SHIFT_MECH-TANK34"/>
      <sheetName val="_17_07_10_RS_&amp;_SECURITY34"/>
      <sheetName val="17_07_10_CIVIL_WET34"/>
      <sheetName val="_17_07_10_CIVIL34"/>
      <sheetName val="_17_07_10_MECH-FAB34"/>
      <sheetName val="_17_07_10_MECH-TANK34"/>
      <sheetName val="_16_07_10_N_SHIFT_MECH-FAB33"/>
      <sheetName val="_16_07_10_N_SHIFT_MECH-TANK33"/>
      <sheetName val="_16_07_10_RS_&amp;_SECURITY33"/>
      <sheetName val="16_07_10_CIVIL_WET33"/>
      <sheetName val="_16_07_10_CIVIL33"/>
      <sheetName val="_16_07_10_MECH-FAB33"/>
      <sheetName val="_16_07_10_MECH-TANK33"/>
      <sheetName val="_15_07_10_N_SHIFT_MECH-FAB33"/>
      <sheetName val="_15_07_10_N_SHIFT_MECH-TANK33"/>
      <sheetName val="_15_07_10_RS_&amp;_SECURITY33"/>
      <sheetName val="15_07_10_CIVIL_WET33"/>
      <sheetName val="_15_07_10_CIVIL33"/>
      <sheetName val="_15_07_10_MECH-FAB33"/>
      <sheetName val="_15_07_10_MECH-TANK33"/>
      <sheetName val="_14_07_10_N_SHIFT_MECH-FAB33"/>
      <sheetName val="_14_07_10_N_SHIFT_MECH-TANK33"/>
      <sheetName val="_14_07_10_RS_&amp;_SECURITY33"/>
      <sheetName val="14_07_10_CIVIL_WET33"/>
      <sheetName val="_14_07_10_CIVIL33"/>
      <sheetName val="_14_07_10_MECH-FAB33"/>
      <sheetName val="_14_07_10_MECH-TANK33"/>
      <sheetName val="_13_07_10_N_SHIFT_MECH-FAB33"/>
      <sheetName val="_13_07_10_N_SHIFT_MECH-TANK33"/>
      <sheetName val="_13_07_10_RS_&amp;_SECURITY33"/>
      <sheetName val="13_07_10_CIVIL_WET33"/>
      <sheetName val="_13_07_10_CIVIL33"/>
      <sheetName val="_13_07_10_MECH-FAB33"/>
      <sheetName val="_13_07_10_MECH-TANK33"/>
      <sheetName val="_12_07_10_N_SHIFT_MECH-FAB33"/>
      <sheetName val="_12_07_10_N_SHIFT_MECH-TANK33"/>
      <sheetName val="_12_07_10_RS_&amp;_SECURITY33"/>
      <sheetName val="12_07_10_CIVIL_WET33"/>
      <sheetName val="_12_07_10_CIVIL33"/>
      <sheetName val="_12_07_10_MECH-FAB33"/>
      <sheetName val="_12_07_10_MECH-TANK33"/>
      <sheetName val="_11_07_10_N_SHIFT_MECH-FAB33"/>
      <sheetName val="_11_07_10_N_SHIFT_MECH-TANK33"/>
      <sheetName val="_11_07_10_RS_&amp;_SECURITY33"/>
      <sheetName val="11_07_10_CIVIL_WET33"/>
      <sheetName val="_11_07_10_CIVIL33"/>
      <sheetName val="_11_07_10_MECH-FAB33"/>
      <sheetName val="_11_07_10_MECH-TANK33"/>
      <sheetName val="_10_07_10_N_SHIFT_MECH-FAB33"/>
      <sheetName val="_10_07_10_N_SHIFT_MECH-TANK33"/>
      <sheetName val="_10_07_10_RS_&amp;_SECURITY33"/>
      <sheetName val="10_07_10_CIVIL_WET33"/>
      <sheetName val="_10_07_10_CIVIL33"/>
      <sheetName val="_10_07_10_MECH-FAB33"/>
      <sheetName val="_10_07_10_MECH-TANK33"/>
      <sheetName val="_09_07_10_N_SHIFT_MECH-FAB33"/>
      <sheetName val="_09_07_10_N_SHIFT_MECH-TANK33"/>
      <sheetName val="_09_07_10_RS_&amp;_SECURITY33"/>
      <sheetName val="09_07_10_CIVIL_WET33"/>
      <sheetName val="_09_07_10_CIVIL33"/>
      <sheetName val="_09_07_10_MECH-FAB33"/>
      <sheetName val="_09_07_10_MECH-TANK33"/>
      <sheetName val="_08_07_10_N_SHIFT_MECH-FAB33"/>
      <sheetName val="_08_07_10_N_SHIFT_MECH-TANK33"/>
      <sheetName val="_08_07_10_RS_&amp;_SECURITY33"/>
      <sheetName val="08_07_10_CIVIL_WET33"/>
      <sheetName val="_08_07_10_CIVIL33"/>
      <sheetName val="_08_07_10_MECH-FAB33"/>
      <sheetName val="_08_07_10_MECH-TANK33"/>
      <sheetName val="_07_07_10_N_SHIFT_MECH-FAB33"/>
      <sheetName val="_07_07_10_N_SHIFT_MECH-TANK33"/>
      <sheetName val="_07_07_10_RS_&amp;_SECURITY33"/>
      <sheetName val="07_07_10_CIVIL_WET33"/>
      <sheetName val="_07_07_10_CIVIL33"/>
      <sheetName val="_07_07_10_MECH-FAB33"/>
      <sheetName val="_07_07_10_MECH-TANK33"/>
      <sheetName val="_06_07_10_N_SHIFT_MECH-FAB33"/>
      <sheetName val="_06_07_10_N_SHIFT_MECH-TANK33"/>
      <sheetName val="_06_07_10_RS_&amp;_SECURITY33"/>
      <sheetName val="06_07_10_CIVIL_WET33"/>
      <sheetName val="_06_07_10_CIVIL33"/>
      <sheetName val="_06_07_10_MECH-FAB33"/>
      <sheetName val="_06_07_10_MECH-TANK33"/>
      <sheetName val="_05_07_10_N_SHIFT_MECH-FAB33"/>
      <sheetName val="_05_07_10_N_SHIFT_MECH-TANK33"/>
      <sheetName val="_05_07_10_RS_&amp;_SECURITY33"/>
      <sheetName val="05_07_10_CIVIL_WET33"/>
      <sheetName val="_05_07_10_CIVIL33"/>
      <sheetName val="_05_07_10_MECH-FAB33"/>
      <sheetName val="_05_07_10_MECH-TANK33"/>
      <sheetName val="_04_07_10_N_SHIFT_MECH-FAB33"/>
      <sheetName val="_04_07_10_N_SHIFT_MECH-TANK33"/>
      <sheetName val="_04_07_10_RS_&amp;_SECURITY33"/>
      <sheetName val="04_07_10_CIVIL_WET33"/>
      <sheetName val="_04_07_10_CIVIL33"/>
      <sheetName val="_04_07_10_MECH-FAB33"/>
      <sheetName val="_04_07_10_MECH-TANK33"/>
      <sheetName val="_03_07_10_N_SHIFT_MECH-FAB33"/>
      <sheetName val="_03_07_10_N_SHIFT_MECH-TANK33"/>
      <sheetName val="_03_07_10_RS_&amp;_SECURITY_33"/>
      <sheetName val="03_07_10_CIVIL_WET_33"/>
      <sheetName val="_03_07_10_CIVIL_33"/>
      <sheetName val="_03_07_10_MECH-FAB_33"/>
      <sheetName val="_03_07_10_MECH-TANK_33"/>
      <sheetName val="_02_07_10_N_SHIFT_MECH-FAB_33"/>
      <sheetName val="_02_07_10_N_SHIFT_MECH-TANK_33"/>
      <sheetName val="_02_07_10_RS_&amp;_SECURITY33"/>
      <sheetName val="02_07_10_CIVIL_WET33"/>
      <sheetName val="_02_07_10_CIVIL33"/>
      <sheetName val="_02_07_10_MECH-FAB33"/>
      <sheetName val="_02_07_10_MECH-TANK33"/>
      <sheetName val="_01_07_10_N_SHIFT_MECH-FAB33"/>
      <sheetName val="_01_07_10_N_SHIFT_MECH-TANK33"/>
      <sheetName val="_01_07_10_RS_&amp;_SECURITY33"/>
      <sheetName val="01_07_10_CIVIL_WET33"/>
      <sheetName val="_01_07_10_CIVIL33"/>
      <sheetName val="_01_07_10_MECH-FAB33"/>
      <sheetName val="_01_07_10_MECH-TANK33"/>
      <sheetName val="_30_06_10_N_SHIFT_MECH-FAB33"/>
      <sheetName val="_30_06_10_N_SHIFT_MECH-TANK33"/>
      <sheetName val="scurve_calc_(2)33"/>
      <sheetName val="Direct_cost_shed_A-2_33"/>
      <sheetName val="Meas_-Hotel_Part34"/>
      <sheetName val="BOQ_Direct_selling_cost33"/>
      <sheetName val="Civil_Boq33"/>
      <sheetName val="BOQ_(2)34"/>
      <sheetName val="St_co_91_5lvl33"/>
      <sheetName val="22_12_201134"/>
      <sheetName val="Contract_Night_Staff33"/>
      <sheetName val="Contract_Day_Staff33"/>
      <sheetName val="Day_Shift33"/>
      <sheetName val="Night_Shift33"/>
      <sheetName val="Fee_Rate_Summary33"/>
      <sheetName val="_09_07_10_M顅ᎆ뤀ᨇ԰?缀?33"/>
      <sheetName val="TBAL9697__group_wise__sdpl33"/>
      <sheetName val="final_abstract33"/>
      <sheetName val="Ave_wtd_rates33"/>
      <sheetName val="Material_33"/>
      <sheetName val="Labour_&amp;_Plant33"/>
      <sheetName val="Cashflow_projection33"/>
      <sheetName val="PA-_Consutant_33"/>
      <sheetName val="Item-_Compact33"/>
      <sheetName val="Civil_Works33"/>
      <sheetName val="IO_List33"/>
      <sheetName val="Fill_this_out_first___33"/>
      <sheetName val="INPUT_SHEET33"/>
      <sheetName val="Meas__Hotel_Part33"/>
      <sheetName val="Labour_productivity33"/>
      <sheetName val="DI_Rate_Analysis34"/>
      <sheetName val="Economic_RisingMain__Ph-I34"/>
      <sheetName val="SP_Break_Up33"/>
      <sheetName val="Sales_&amp;_Prod33"/>
      <sheetName val="Cost_Index33"/>
      <sheetName val="cash_in_flow_Summary_JV_33"/>
      <sheetName val="water_prop_33"/>
      <sheetName val="GR_slab-reinft33"/>
      <sheetName val="Staff_Acco_33"/>
      <sheetName val="Project_Details__33"/>
      <sheetName val="Driveway_Beams33"/>
      <sheetName val="INDIGINEOUS_ITEMS_33"/>
      <sheetName val="MN_T_B_33"/>
      <sheetName val="F20_Risk_Analysis33"/>
      <sheetName val="Change_Order_Log33"/>
      <sheetName val="2000_MOR33"/>
      <sheetName val="3cd_Annexure33"/>
      <sheetName val="Fin__Assumpt__-_Sensitivities33"/>
      <sheetName val="Bill_133"/>
      <sheetName val="Bill_233"/>
      <sheetName val="Bill_333"/>
      <sheetName val="Bill_433"/>
      <sheetName val="Bill_533"/>
      <sheetName val="Bill_633"/>
      <sheetName val="Bill_733"/>
      <sheetName val="Rate_analysis-_BOQ_1_33"/>
      <sheetName val="1_Civil-RA33"/>
      <sheetName val="_09_07_10_M顅ᎆ뤀ᨇ԰33"/>
      <sheetName val="_09_07_10_M顅ᎆ뤀ᨇ԰_缀_33"/>
      <sheetName val="Structure_Bills_Qty33"/>
      <sheetName val="Rate_Analysis33"/>
      <sheetName val="Pacakges_split33"/>
      <sheetName val="Assumption_Inputs33"/>
      <sheetName val="Phase_133"/>
      <sheetName val="Eqpmnt_Plng33"/>
      <sheetName val="Debits_as_on_12_04_0832"/>
      <sheetName val="T-P1,_FINISHES_WORKING_33"/>
      <sheetName val="Assumption_&amp;_Exclusion33"/>
      <sheetName val="LABOUR_RATE33"/>
      <sheetName val="Material_Rate33"/>
      <sheetName val="Switch_V1633"/>
      <sheetName val="Theo_Cons-June'1032"/>
      <sheetName val="DEINKING(ANNEX_1)33"/>
      <sheetName val="AutoOpen_Stub_Data33"/>
      <sheetName val="Data_Sheet32"/>
      <sheetName val="External_Doors33"/>
      <sheetName val="STAFFSCHED_32"/>
      <sheetName val="Cat_A_Change_Control33"/>
      <sheetName val="Grade_Slab_-133"/>
      <sheetName val="Grade_Slab_-233"/>
      <sheetName val="Grade_slab-333"/>
      <sheetName val="Grade_slab_-433"/>
      <sheetName val="Grade_slab_-533"/>
      <sheetName val="Grade_slab_-633"/>
      <sheetName val="Factor_Sheet33"/>
      <sheetName val="India_F&amp;S_Template32"/>
      <sheetName val="_bus_bay32"/>
      <sheetName val="doq_432"/>
      <sheetName val="doq_232"/>
      <sheetName val="11B_32"/>
      <sheetName val="ACAD_Finishes32"/>
      <sheetName val="Site_Details32"/>
      <sheetName val="Site_Area_Statement32"/>
      <sheetName val="BOQ_LT32"/>
      <sheetName val="Summary_WG32"/>
      <sheetName val="AFAS_32"/>
      <sheetName val="RDS_&amp;_WLD32"/>
      <sheetName val="PA_System32"/>
      <sheetName val="Server_&amp;_PAC_Room32"/>
      <sheetName val="HVAC_BOQ32"/>
      <sheetName val="Deduction_of_assets31"/>
      <sheetName val="14_07_10_CIVIL_W [32"/>
      <sheetName val="Income_Statement32"/>
      <sheetName val="Invoice_Tracker32"/>
      <sheetName val="d-safe_specs31"/>
      <sheetName val="Quote_Sheet31"/>
      <sheetName val="Top_Sheet32"/>
      <sheetName val="Col_NUM32"/>
      <sheetName val="COLUMN_RC_32"/>
      <sheetName val="STILT_Floor_Slab_NUM32"/>
      <sheetName val="First_Floor_Slab_RC32"/>
      <sheetName val="FIRST_FLOOR_SLAB_WT_SUMMARY32"/>
      <sheetName val="Stilt_Floor_Beam_NUM32"/>
      <sheetName val="STILT_BEAM_NUM32"/>
      <sheetName val="STILT_BEAM_RC32"/>
      <sheetName val="Stilt_wall_Num32"/>
      <sheetName val="STILT_WALL_RC32"/>
      <sheetName val="Z-DETAILS_ABOVE_RAFT_UPTO_+0_33"/>
      <sheetName val="Z-DETAILS_ABOVE_RAFT_UPTO_+_(41"/>
      <sheetName val="TOTAL_CHECK32"/>
      <sheetName val="TYP___wall_Num32"/>
      <sheetName val="Z-DETAILS_TYP__+2_85_TO_+8_8532"/>
      <sheetName val="Blr_hire31"/>
      <sheetName val="PRECAST_lig(tconc_II31"/>
      <sheetName val="Misc__Data31"/>
      <sheetName val="Load_Details(B2)32"/>
      <sheetName val="Works_-_Quote_Sheet32"/>
      <sheetName val="Cost_Basis31"/>
      <sheetName val="MASTER_RATE_ANALYSIS31"/>
      <sheetName val="RMG_-ABS31"/>
      <sheetName val="T_P_-ABS31"/>
      <sheetName val="T_P_-MB31"/>
      <sheetName val="E_P_R-ABS31"/>
      <sheetName val="E__R-MB31"/>
      <sheetName val="Bldg_6-ABS31"/>
      <sheetName val="Bldg_6-MB31"/>
      <sheetName val="Kz_Grid_Press_foundation_ABS31"/>
      <sheetName val="Kz_Grid_Press_foundation_meas31"/>
      <sheetName val="600-1200T__ABS31"/>
      <sheetName val="600-1200T_Meas31"/>
      <sheetName val="BSR-II_ABS31"/>
      <sheetName val="BSR-II_meas31"/>
      <sheetName val="Misc_ABS31"/>
      <sheetName val="Misc_MB31"/>
      <sheetName val="This_Bill31"/>
      <sheetName val="Upto_Previous31"/>
      <sheetName val="Up_to_date31"/>
      <sheetName val="Grand_Abstract31"/>
      <sheetName val="Blank_MB31"/>
      <sheetName val="cement_summary31"/>
      <sheetName val="Reinforcement_Steel31"/>
      <sheetName val="P-I_CEMENT_RECONCILIATION_31"/>
      <sheetName val="Ra-38_area_wise_summary31"/>
      <sheetName val="P-II_Cement_Reconciliation31"/>
      <sheetName val="Ra-16_P-II31"/>
      <sheetName val="RA_16-_GH31"/>
      <sheetName val="Intro_31"/>
      <sheetName val="Gate_231"/>
      <sheetName val="Name_List31"/>
      <sheetName val="VF_Full_Recon31"/>
      <sheetName val="PITP3_COPY31"/>
      <sheetName val="Meas_31"/>
      <sheetName val="BLOCK-A_(MEA_SHEET)32"/>
      <sheetName val="Expenses_Actual_Vs__Budgeted31"/>
      <sheetName val="Col_up_to_plinth31"/>
      <sheetName val="Project_Ignite31"/>
      <sheetName val="RCC,Ret__Wall31"/>
      <sheetName val="Schedules_PL8"/>
      <sheetName val="Schedules_BS8"/>
      <sheetName val="PRECAST_lightconc-II49"/>
      <sheetName val="Cleaning_&amp;_Grubbing49"/>
      <sheetName val="PRECAST_lightconc_II49"/>
      <sheetName val="College_Details49"/>
      <sheetName val="Personal_49"/>
      <sheetName val="jidal_dam49"/>
      <sheetName val="fran_temp49"/>
      <sheetName val="kona_swit49"/>
      <sheetName val="template_(8)49"/>
      <sheetName val="template_(9)49"/>
      <sheetName val="OVER_HEADS49"/>
      <sheetName val="Cover_Sheet49"/>
      <sheetName val="BOQ_REV_A49"/>
      <sheetName val="PTB_(IO)49"/>
      <sheetName val="BMS_49"/>
      <sheetName val="SPT_vs_PHI49"/>
      <sheetName val="TBAL9697_-group_wise__sdpl49"/>
      <sheetName val="TAX_BILLS47"/>
      <sheetName val="CASH_BILLS47"/>
      <sheetName val="LABOUR_BILLS47"/>
      <sheetName val="puch_order47"/>
      <sheetName val="Sheet1_(2)47"/>
      <sheetName val="Quantity_Schedule48"/>
      <sheetName val="Revenue__Schedule_48"/>
      <sheetName val="Balance_works_-_Direct_Cost48"/>
      <sheetName val="Balance_works_-_Indirect_Cost48"/>
      <sheetName val="Fund_Plan48"/>
      <sheetName val="Bill_of_Resources48"/>
      <sheetName val="SITE_OVERHEADS47"/>
      <sheetName val="labour_coeff47"/>
      <sheetName val="Site_Dev_BOQ47"/>
      <sheetName val="Expenditure_plan47"/>
      <sheetName val="ORDER_BOOKING47"/>
      <sheetName val="Costing_Upto_Mar'11_(2)47"/>
      <sheetName val="Tender_Summary47"/>
      <sheetName val="beam-reinft-IIInd_floor47"/>
      <sheetName val="Prelims_Breakup47"/>
      <sheetName val="Boq_Block_A47"/>
      <sheetName val="M-Book_for_Conc47"/>
      <sheetName val="M-Book_for_FW47"/>
      <sheetName val="_24_07_10_RS_&amp;_SECURITY47"/>
      <sheetName val="24_07_10_CIVIL_WET47"/>
      <sheetName val="_24_07_10_CIVIL47"/>
      <sheetName val="_24_07_10_MECH-FAB47"/>
      <sheetName val="_24_07_10_MECH-TANK47"/>
      <sheetName val="_23_07_10_N_SHIFT_MECH-FAB47"/>
      <sheetName val="_23_07_10_N_SHIFT_MECH-TANK47"/>
      <sheetName val="_23_07_10_RS_&amp;_SECURITY47"/>
      <sheetName val="23_07_10_CIVIL_WET47"/>
      <sheetName val="_23_07_10_CIVIL47"/>
      <sheetName val="_23_07_10_MECH-FAB47"/>
      <sheetName val="_23_07_10_MECH-TANK47"/>
      <sheetName val="_22_07_10_N_SHIFT_MECH-FAB47"/>
      <sheetName val="_22_07_10_N_SHIFT_MECH-TANK47"/>
      <sheetName val="_22_07_10_RS_&amp;_SECURITY47"/>
      <sheetName val="22_07_10_CIVIL_WET47"/>
      <sheetName val="_22_07_10_CIVIL47"/>
      <sheetName val="_22_07_10_MECH-FAB47"/>
      <sheetName val="_22_07_10_MECH-TANK47"/>
      <sheetName val="_21_07_10_N_SHIFT_MECH-FAB47"/>
      <sheetName val="_21_07_10_N_SHIFT_MECH-TANK47"/>
      <sheetName val="_21_07_10_RS_&amp;_SECURITY47"/>
      <sheetName val="21_07_10_CIVIL_WET47"/>
      <sheetName val="_21_07_10_CIVIL47"/>
      <sheetName val="_21_07_10_MECH-FAB47"/>
      <sheetName val="_21_07_10_MECH-TANK47"/>
      <sheetName val="_20_07_10_N_SHIFT_MECH-FAB47"/>
      <sheetName val="_20_07_10_N_SHIFT_MECH-TANK47"/>
      <sheetName val="_20_07_10_RS_&amp;_SECURITY47"/>
      <sheetName val="20_07_10_CIVIL_WET47"/>
      <sheetName val="_20_07_10_CIVIL47"/>
      <sheetName val="_20_07_10_MECH-FAB47"/>
      <sheetName val="_20_07_10_MECH-TANK47"/>
      <sheetName val="_19_07_10_N_SHIFT_MECH-FAB47"/>
      <sheetName val="_19_07_10_N_SHIFT_MECH-TANK47"/>
      <sheetName val="_19_07_10_RS_&amp;_SECURITY47"/>
      <sheetName val="19_07_10_CIVIL_WET47"/>
      <sheetName val="_19_07_10_CIVIL47"/>
      <sheetName val="_19_07_10_MECH-FAB47"/>
      <sheetName val="_19_07_10_MECH-TANK47"/>
      <sheetName val="_18_07_10_N_SHIFT_MECH-FAB47"/>
      <sheetName val="_18_07_10_N_SHIFT_MECH-TANK47"/>
      <sheetName val="_18_07_10_RS_&amp;_SECURITY47"/>
      <sheetName val="18_07_10_CIVIL_WET47"/>
      <sheetName val="_18_07_10_CIVIL47"/>
      <sheetName val="_18_07_10_MECH-FAB47"/>
      <sheetName val="_18_07_10_MECH-TANK47"/>
      <sheetName val="_17_07_10_N_SHIFT_MECH-FAB47"/>
      <sheetName val="_17_07_10_N_SHIFT_MECH-TANK47"/>
      <sheetName val="_17_07_10_RS_&amp;_SECURITY47"/>
      <sheetName val="17_07_10_CIVIL_WET47"/>
      <sheetName val="_17_07_10_CIVIL47"/>
      <sheetName val="_17_07_10_MECH-FAB47"/>
      <sheetName val="_17_07_10_MECH-TANK47"/>
      <sheetName val="_16_07_10_N_SHIFT_MECH-FAB46"/>
      <sheetName val="_16_07_10_N_SHIFT_MECH-TANK46"/>
      <sheetName val="_16_07_10_RS_&amp;_SECURITY46"/>
      <sheetName val="16_07_10_CIVIL_WET46"/>
      <sheetName val="_16_07_10_CIVIL46"/>
      <sheetName val="_16_07_10_MECH-FAB46"/>
      <sheetName val="_16_07_10_MECH-TANK46"/>
      <sheetName val="_15_07_10_N_SHIFT_MECH-FAB46"/>
      <sheetName val="_15_07_10_N_SHIFT_MECH-TANK46"/>
      <sheetName val="_15_07_10_RS_&amp;_SECURITY46"/>
      <sheetName val="15_07_10_CIVIL_WET46"/>
      <sheetName val="_15_07_10_CIVIL46"/>
      <sheetName val="_15_07_10_MECH-FAB46"/>
      <sheetName val="_15_07_10_MECH-TANK46"/>
      <sheetName val="_14_07_10_N_SHIFT_MECH-FAB46"/>
      <sheetName val="_14_07_10_N_SHIFT_MECH-TANK46"/>
      <sheetName val="_14_07_10_RS_&amp;_SECURITY46"/>
      <sheetName val="14_07_10_CIVIL_WET46"/>
      <sheetName val="_14_07_10_CIVIL46"/>
      <sheetName val="_14_07_10_MECH-FAB46"/>
      <sheetName val="_14_07_10_MECH-TANK46"/>
      <sheetName val="_13_07_10_N_SHIFT_MECH-FAB46"/>
      <sheetName val="_13_07_10_N_SHIFT_MECH-TANK46"/>
      <sheetName val="_13_07_10_RS_&amp;_SECURITY46"/>
      <sheetName val="13_07_10_CIVIL_WET46"/>
      <sheetName val="_13_07_10_CIVIL46"/>
      <sheetName val="_13_07_10_MECH-FAB46"/>
      <sheetName val="_13_07_10_MECH-TANK46"/>
      <sheetName val="_12_07_10_N_SHIFT_MECH-FAB46"/>
      <sheetName val="_12_07_10_N_SHIFT_MECH-TANK46"/>
      <sheetName val="_12_07_10_RS_&amp;_SECURITY46"/>
      <sheetName val="12_07_10_CIVIL_WET46"/>
      <sheetName val="_12_07_10_CIVIL46"/>
      <sheetName val="_12_07_10_MECH-FAB46"/>
      <sheetName val="_12_07_10_MECH-TANK46"/>
      <sheetName val="_11_07_10_N_SHIFT_MECH-FAB46"/>
      <sheetName val="_11_07_10_N_SHIFT_MECH-TANK46"/>
      <sheetName val="_11_07_10_RS_&amp;_SECURITY46"/>
      <sheetName val="11_07_10_CIVIL_WET46"/>
      <sheetName val="_11_07_10_CIVIL46"/>
      <sheetName val="_11_07_10_MECH-FAB46"/>
      <sheetName val="_11_07_10_MECH-TANK46"/>
      <sheetName val="_10_07_10_N_SHIFT_MECH-FAB46"/>
      <sheetName val="_10_07_10_N_SHIFT_MECH-TANK46"/>
      <sheetName val="_10_07_10_RS_&amp;_SECURITY46"/>
      <sheetName val="10_07_10_CIVIL_WET46"/>
      <sheetName val="_10_07_10_CIVIL46"/>
      <sheetName val="_10_07_10_MECH-FAB46"/>
      <sheetName val="_10_07_10_MECH-TANK46"/>
      <sheetName val="_09_07_10_N_SHIFT_MECH-FAB46"/>
      <sheetName val="_09_07_10_N_SHIFT_MECH-TANK46"/>
      <sheetName val="_09_07_10_RS_&amp;_SECURITY46"/>
      <sheetName val="09_07_10_CIVIL_WET46"/>
      <sheetName val="_09_07_10_CIVIL46"/>
      <sheetName val="_09_07_10_MECH-FAB46"/>
      <sheetName val="_09_07_10_MECH-TANK46"/>
      <sheetName val="_08_07_10_N_SHIFT_MECH-FAB46"/>
      <sheetName val="_08_07_10_N_SHIFT_MECH-TANK46"/>
      <sheetName val="_08_07_10_RS_&amp;_SECURITY46"/>
      <sheetName val="08_07_10_CIVIL_WET46"/>
      <sheetName val="_08_07_10_CIVIL46"/>
      <sheetName val="_08_07_10_MECH-FAB46"/>
      <sheetName val="_08_07_10_MECH-TANK46"/>
      <sheetName val="_07_07_10_N_SHIFT_MECH-FAB46"/>
      <sheetName val="_07_07_10_N_SHIFT_MECH-TANK46"/>
      <sheetName val="_07_07_10_RS_&amp;_SECURITY46"/>
      <sheetName val="07_07_10_CIVIL_WET46"/>
      <sheetName val="_07_07_10_CIVIL46"/>
      <sheetName val="_07_07_10_MECH-FAB46"/>
      <sheetName val="_07_07_10_MECH-TANK46"/>
      <sheetName val="_06_07_10_N_SHIFT_MECH-FAB46"/>
      <sheetName val="_06_07_10_N_SHIFT_MECH-TANK46"/>
      <sheetName val="_06_07_10_RS_&amp;_SECURITY46"/>
      <sheetName val="06_07_10_CIVIL_WET46"/>
      <sheetName val="_06_07_10_CIVIL46"/>
      <sheetName val="_06_07_10_MECH-FAB46"/>
      <sheetName val="_06_07_10_MECH-TANK46"/>
      <sheetName val="_05_07_10_N_SHIFT_MECH-FAB46"/>
      <sheetName val="_05_07_10_N_SHIFT_MECH-TANK46"/>
      <sheetName val="_05_07_10_RS_&amp;_SECURITY46"/>
      <sheetName val="05_07_10_CIVIL_WET46"/>
      <sheetName val="_05_07_10_CIVIL46"/>
      <sheetName val="_05_07_10_MECH-FAB46"/>
      <sheetName val="_05_07_10_MECH-TANK46"/>
      <sheetName val="_04_07_10_N_SHIFT_MECH-FAB46"/>
      <sheetName val="_04_07_10_N_SHIFT_MECH-TANK46"/>
      <sheetName val="_04_07_10_RS_&amp;_SECURITY46"/>
      <sheetName val="04_07_10_CIVIL_WET46"/>
      <sheetName val="_04_07_10_CIVIL46"/>
      <sheetName val="_04_07_10_MECH-FAB46"/>
      <sheetName val="_04_07_10_MECH-TANK46"/>
      <sheetName val="_03_07_10_N_SHIFT_MECH-FAB46"/>
      <sheetName val="_03_07_10_N_SHIFT_MECH-TANK46"/>
      <sheetName val="_03_07_10_RS_&amp;_SECURITY_46"/>
      <sheetName val="03_07_10_CIVIL_WET_46"/>
      <sheetName val="_03_07_10_CIVIL_46"/>
      <sheetName val="_03_07_10_MECH-FAB_46"/>
      <sheetName val="_03_07_10_MECH-TANK_46"/>
      <sheetName val="_02_07_10_N_SHIFT_MECH-FAB_46"/>
      <sheetName val="_02_07_10_N_SHIFT_MECH-TANK_46"/>
      <sheetName val="_02_07_10_RS_&amp;_SECURITY46"/>
      <sheetName val="02_07_10_CIVIL_WET46"/>
      <sheetName val="_02_07_10_CIVIL46"/>
      <sheetName val="_02_07_10_MECH-FAB46"/>
      <sheetName val="_02_07_10_MECH-TANK46"/>
      <sheetName val="_01_07_10_N_SHIFT_MECH-FAB46"/>
      <sheetName val="_01_07_10_N_SHIFT_MECH-TANK46"/>
      <sheetName val="_01_07_10_RS_&amp;_SECURITY46"/>
      <sheetName val="01_07_10_CIVIL_WET46"/>
      <sheetName val="_01_07_10_CIVIL46"/>
      <sheetName val="_01_07_10_MECH-FAB46"/>
      <sheetName val="_01_07_10_MECH-TANK46"/>
      <sheetName val="_30_06_10_N_SHIFT_MECH-FAB46"/>
      <sheetName val="_30_06_10_N_SHIFT_MECH-TANK46"/>
      <sheetName val="scurve_calc_(2)46"/>
      <sheetName val="Direct_cost_shed_A-2_46"/>
      <sheetName val="Meas_-Hotel_Part47"/>
      <sheetName val="BOQ_Direct_selling_cost46"/>
      <sheetName val="Civil_Boq46"/>
      <sheetName val="BOQ_(2)47"/>
      <sheetName val="St_co_91_5lvl46"/>
      <sheetName val="22_12_201147"/>
      <sheetName val="Contract_Night_Staff46"/>
      <sheetName val="Contract_Day_Staff46"/>
      <sheetName val="Day_Shift46"/>
      <sheetName val="Night_Shift46"/>
      <sheetName val="Fee_Rate_Summary46"/>
      <sheetName val="_09_07_10_M顅ᎆ뤀ᨇ԰?缀?46"/>
      <sheetName val="TBAL9697__group_wise__sdpl46"/>
      <sheetName val="final_abstract46"/>
      <sheetName val="Ave_wtd_rates46"/>
      <sheetName val="Material_46"/>
      <sheetName val="Labour_&amp;_Plant46"/>
      <sheetName val="Cashflow_projection46"/>
      <sheetName val="PA-_Consutant_46"/>
      <sheetName val="Item-_Compact46"/>
      <sheetName val="Civil_Works46"/>
      <sheetName val="IO_List46"/>
      <sheetName val="Fill_this_out_first___46"/>
      <sheetName val="INPUT_SHEET46"/>
      <sheetName val="Meas__Hotel_Part46"/>
      <sheetName val="Labour_productivity46"/>
      <sheetName val="DI_Rate_Analysis47"/>
      <sheetName val="Economic_RisingMain__Ph-I47"/>
      <sheetName val="SP_Break_Up46"/>
      <sheetName val="Sales_&amp;_Prod46"/>
      <sheetName val="Cost_Index46"/>
      <sheetName val="cash_in_flow_Summary_JV_46"/>
      <sheetName val="water_prop_46"/>
      <sheetName val="GR_slab-reinft46"/>
      <sheetName val="Staff_Acco_46"/>
      <sheetName val="Project_Details__46"/>
      <sheetName val="Driveway_Beams46"/>
      <sheetName val="INDIGINEOUS_ITEMS_46"/>
      <sheetName val="MN_T_B_46"/>
      <sheetName val="F20_Risk_Analysis46"/>
      <sheetName val="Change_Order_Log46"/>
      <sheetName val="2000_MOR46"/>
      <sheetName val="3cd_Annexure46"/>
      <sheetName val="Fin__Assumpt__-_Sensitivities46"/>
      <sheetName val="Bill_146"/>
      <sheetName val="Bill_246"/>
      <sheetName val="Bill_346"/>
      <sheetName val="Bill_446"/>
      <sheetName val="Bill_546"/>
      <sheetName val="Bill_646"/>
      <sheetName val="Bill_746"/>
      <sheetName val="Rate_analysis-_BOQ_1_46"/>
      <sheetName val="1_Civil-RA46"/>
      <sheetName val="_09_07_10_M顅ᎆ뤀ᨇ԰46"/>
      <sheetName val="_09_07_10_M顅ᎆ뤀ᨇ԰_缀_46"/>
      <sheetName val="Structure_Bills_Qty46"/>
      <sheetName val="Rate_Analysis46"/>
      <sheetName val="Pacakges_split46"/>
      <sheetName val="Assumption_Inputs46"/>
      <sheetName val="Phase_146"/>
      <sheetName val="Eqpmnt_Plng46"/>
      <sheetName val="Debits_as_on_12_04_0845"/>
      <sheetName val="T-P1,_FINISHES_WORKING_46"/>
      <sheetName val="Assumption_&amp;_Exclusion46"/>
      <sheetName val="LABOUR_RATE46"/>
      <sheetName val="Material_Rate46"/>
      <sheetName val="Switch_V1646"/>
      <sheetName val="Theo_Cons-June'1045"/>
      <sheetName val="DEINKING(ANNEX_1)46"/>
      <sheetName val="AutoOpen_Stub_Data46"/>
      <sheetName val="Data_Sheet45"/>
      <sheetName val="External_Doors46"/>
      <sheetName val="STAFFSCHED_45"/>
      <sheetName val="Cat_A_Change_Control46"/>
      <sheetName val="Grade_Slab_-146"/>
      <sheetName val="Grade_Slab_-246"/>
      <sheetName val="Grade_slab-346"/>
      <sheetName val="Grade_slab_-446"/>
      <sheetName val="Grade_slab_-546"/>
      <sheetName val="Grade_slab_-646"/>
      <sheetName val="Factor_Sheet46"/>
      <sheetName val="India_F&amp;S_Template45"/>
      <sheetName val="_bus_bay45"/>
      <sheetName val="doq_445"/>
      <sheetName val="doq_245"/>
      <sheetName val="11B_45"/>
      <sheetName val="ACAD_Finishes45"/>
      <sheetName val="Site_Details45"/>
      <sheetName val="Site_Area_Statement45"/>
      <sheetName val="BOQ_LT45"/>
      <sheetName val="Summary_WG45"/>
      <sheetName val="AFAS_45"/>
      <sheetName val="RDS_&amp;_WLD45"/>
      <sheetName val="PA_System45"/>
      <sheetName val="Server_&amp;_PAC_Room45"/>
      <sheetName val="HVAC_BOQ45"/>
      <sheetName val="Deduction_of_assets44"/>
      <sheetName val="14_07_10_CIVIL_W [45"/>
      <sheetName val="Income_Statement45"/>
      <sheetName val="Invoice_Tracker45"/>
      <sheetName val="d-safe_specs44"/>
      <sheetName val="Quote_Sheet44"/>
      <sheetName val="Top_Sheet45"/>
      <sheetName val="Col_NUM45"/>
      <sheetName val="COLUMN_RC_45"/>
      <sheetName val="STILT_Floor_Slab_NUM45"/>
      <sheetName val="First_Floor_Slab_RC45"/>
      <sheetName val="FIRST_FLOOR_SLAB_WT_SUMMARY45"/>
      <sheetName val="Stilt_Floor_Beam_NUM45"/>
      <sheetName val="STILT_BEAM_NUM45"/>
      <sheetName val="STILT_BEAM_RC45"/>
      <sheetName val="Stilt_wall_Num45"/>
      <sheetName val="STILT_WALL_RC45"/>
      <sheetName val="Z-DETAILS_ABOVE_RAFT_UPTO_+0_46"/>
      <sheetName val="Z-DETAILS_ABOVE_RAFT_UPTO_+_(54"/>
      <sheetName val="TOTAL_CHECK45"/>
      <sheetName val="TYP___wall_Num45"/>
      <sheetName val="Z-DETAILS_TYP__+2_85_TO_+8_8545"/>
      <sheetName val="Blr_hire44"/>
      <sheetName val="PRECAST_lig(tconc_II44"/>
      <sheetName val="Misc__Data44"/>
      <sheetName val="Load_Details(B2)45"/>
      <sheetName val="Works_-_Quote_Sheet45"/>
      <sheetName val="Cost_Basis44"/>
      <sheetName val="MASTER_RATE_ANALYSIS44"/>
      <sheetName val="RMG_-ABS44"/>
      <sheetName val="T_P_-ABS44"/>
      <sheetName val="T_P_-MB44"/>
      <sheetName val="E_P_R-ABS44"/>
      <sheetName val="E__R-MB44"/>
      <sheetName val="Bldg_6-ABS44"/>
      <sheetName val="Bldg_6-MB44"/>
      <sheetName val="Kz_Grid_Press_foundation_ABS44"/>
      <sheetName val="Kz_Grid_Press_foundation_meas44"/>
      <sheetName val="600-1200T__ABS44"/>
      <sheetName val="600-1200T_Meas44"/>
      <sheetName val="BSR-II_ABS44"/>
      <sheetName val="BSR-II_meas44"/>
      <sheetName val="Misc_ABS44"/>
      <sheetName val="Misc_MB44"/>
      <sheetName val="This_Bill44"/>
      <sheetName val="Upto_Previous44"/>
      <sheetName val="Up_to_date44"/>
      <sheetName val="Grand_Abstract44"/>
      <sheetName val="Blank_MB44"/>
      <sheetName val="cement_summary44"/>
      <sheetName val="Reinforcement_Steel44"/>
      <sheetName val="P-I_CEMENT_RECONCILIATION_44"/>
      <sheetName val="Ra-38_area_wise_summary44"/>
      <sheetName val="P-II_Cement_Reconciliation44"/>
      <sheetName val="Ra-16_P-II44"/>
      <sheetName val="RA_16-_GH44"/>
      <sheetName val="Intro_44"/>
      <sheetName val="Gate_244"/>
      <sheetName val="Name_List44"/>
      <sheetName val="VF_Full_Recon44"/>
      <sheetName val="PITP3_COPY44"/>
      <sheetName val="Meas_44"/>
      <sheetName val="BLOCK-A_(MEA_SHEET)45"/>
      <sheetName val="Expenses_Actual_Vs__Budgeted44"/>
      <sheetName val="Col_up_to_plinth44"/>
      <sheetName val="Project_Ignite44"/>
      <sheetName val="RCC,Ret__Wall44"/>
      <sheetName val="Schedules_PL21"/>
      <sheetName val="Schedules_BS21"/>
      <sheetName val="PRECAST_lightconc-II37"/>
      <sheetName val="Cleaning_&amp;_Grubbing37"/>
      <sheetName val="PRECAST_lightconc_II37"/>
      <sheetName val="College_Details37"/>
      <sheetName val="Personal_37"/>
      <sheetName val="jidal_dam37"/>
      <sheetName val="fran_temp37"/>
      <sheetName val="kona_swit37"/>
      <sheetName val="template_(8)37"/>
      <sheetName val="template_(9)37"/>
      <sheetName val="OVER_HEADS37"/>
      <sheetName val="Cover_Sheet37"/>
      <sheetName val="BOQ_REV_A37"/>
      <sheetName val="PTB_(IO)37"/>
      <sheetName val="BMS_37"/>
      <sheetName val="SPT_vs_PHI37"/>
      <sheetName val="TBAL9697_-group_wise__sdpl37"/>
      <sheetName val="TAX_BILLS35"/>
      <sheetName val="CASH_BILLS35"/>
      <sheetName val="LABOUR_BILLS35"/>
      <sheetName val="puch_order35"/>
      <sheetName val="Sheet1_(2)35"/>
      <sheetName val="Quantity_Schedule36"/>
      <sheetName val="Revenue__Schedule_36"/>
      <sheetName val="Balance_works_-_Direct_Cost36"/>
      <sheetName val="Balance_works_-_Indirect_Cost36"/>
      <sheetName val="Fund_Plan36"/>
      <sheetName val="Bill_of_Resources36"/>
      <sheetName val="SITE_OVERHEADS35"/>
      <sheetName val="labour_coeff35"/>
      <sheetName val="Site_Dev_BOQ35"/>
      <sheetName val="Expenditure_plan35"/>
      <sheetName val="ORDER_BOOKING35"/>
      <sheetName val="Costing_Upto_Mar'11_(2)35"/>
      <sheetName val="Tender_Summary35"/>
      <sheetName val="beam-reinft-IIInd_floor35"/>
      <sheetName val="Prelims_Breakup35"/>
      <sheetName val="Boq_Block_A35"/>
      <sheetName val="M-Book_for_Conc35"/>
      <sheetName val="M-Book_for_FW35"/>
      <sheetName val="_24_07_10_RS_&amp;_SECURITY35"/>
      <sheetName val="24_07_10_CIVIL_WET35"/>
      <sheetName val="_24_07_10_CIVIL35"/>
      <sheetName val="_24_07_10_MECH-FAB35"/>
      <sheetName val="_24_07_10_MECH-TANK35"/>
      <sheetName val="_23_07_10_N_SHIFT_MECH-FAB35"/>
      <sheetName val="_23_07_10_N_SHIFT_MECH-TANK35"/>
      <sheetName val="_23_07_10_RS_&amp;_SECURITY35"/>
      <sheetName val="23_07_10_CIVIL_WET35"/>
      <sheetName val="_23_07_10_CIVIL35"/>
      <sheetName val="_23_07_10_MECH-FAB35"/>
      <sheetName val="_23_07_10_MECH-TANK35"/>
      <sheetName val="_22_07_10_N_SHIFT_MECH-FAB35"/>
      <sheetName val="_22_07_10_N_SHIFT_MECH-TANK35"/>
      <sheetName val="_22_07_10_RS_&amp;_SECURITY35"/>
      <sheetName val="22_07_10_CIVIL_WET35"/>
      <sheetName val="_22_07_10_CIVIL35"/>
      <sheetName val="_22_07_10_MECH-FAB35"/>
      <sheetName val="_22_07_10_MECH-TANK35"/>
      <sheetName val="_21_07_10_N_SHIFT_MECH-FAB35"/>
      <sheetName val="_21_07_10_N_SHIFT_MECH-TANK35"/>
      <sheetName val="_21_07_10_RS_&amp;_SECURITY35"/>
      <sheetName val="21_07_10_CIVIL_WET35"/>
      <sheetName val="_21_07_10_CIVIL35"/>
      <sheetName val="_21_07_10_MECH-FAB35"/>
      <sheetName val="_21_07_10_MECH-TANK35"/>
      <sheetName val="_20_07_10_N_SHIFT_MECH-FAB35"/>
      <sheetName val="_20_07_10_N_SHIFT_MECH-TANK35"/>
      <sheetName val="_20_07_10_RS_&amp;_SECURITY35"/>
      <sheetName val="20_07_10_CIVIL_WET35"/>
      <sheetName val="_20_07_10_CIVIL35"/>
      <sheetName val="_20_07_10_MECH-FAB35"/>
      <sheetName val="_20_07_10_MECH-TANK35"/>
      <sheetName val="_19_07_10_N_SHIFT_MECH-FAB35"/>
      <sheetName val="_19_07_10_N_SHIFT_MECH-TANK35"/>
      <sheetName val="_19_07_10_RS_&amp;_SECURITY35"/>
      <sheetName val="19_07_10_CIVIL_WET35"/>
      <sheetName val="_19_07_10_CIVIL35"/>
      <sheetName val="_19_07_10_MECH-FAB35"/>
      <sheetName val="_19_07_10_MECH-TANK35"/>
      <sheetName val="_18_07_10_N_SHIFT_MECH-FAB35"/>
      <sheetName val="_18_07_10_N_SHIFT_MECH-TANK35"/>
      <sheetName val="_18_07_10_RS_&amp;_SECURITY35"/>
      <sheetName val="18_07_10_CIVIL_WET35"/>
      <sheetName val="_18_07_10_CIVIL35"/>
      <sheetName val="_18_07_10_MECH-FAB35"/>
      <sheetName val="_18_07_10_MECH-TANK35"/>
      <sheetName val="_17_07_10_N_SHIFT_MECH-FAB35"/>
      <sheetName val="_17_07_10_N_SHIFT_MECH-TANK35"/>
      <sheetName val="_17_07_10_RS_&amp;_SECURITY35"/>
      <sheetName val="17_07_10_CIVIL_WET35"/>
      <sheetName val="_17_07_10_CIVIL35"/>
      <sheetName val="_17_07_10_MECH-FAB35"/>
      <sheetName val="_17_07_10_MECH-TANK35"/>
      <sheetName val="_16_07_10_N_SHIFT_MECH-FAB34"/>
      <sheetName val="_16_07_10_N_SHIFT_MECH-TANK34"/>
      <sheetName val="_16_07_10_RS_&amp;_SECURITY34"/>
      <sheetName val="16_07_10_CIVIL_WET34"/>
      <sheetName val="_16_07_10_CIVIL34"/>
      <sheetName val="_16_07_10_MECH-FAB34"/>
      <sheetName val="_16_07_10_MECH-TANK34"/>
      <sheetName val="_15_07_10_N_SHIFT_MECH-FAB34"/>
      <sheetName val="_15_07_10_N_SHIFT_MECH-TANK34"/>
      <sheetName val="_15_07_10_RS_&amp;_SECURITY34"/>
      <sheetName val="15_07_10_CIVIL_WET34"/>
      <sheetName val="_15_07_10_CIVIL34"/>
      <sheetName val="_15_07_10_MECH-FAB34"/>
      <sheetName val="_15_07_10_MECH-TANK34"/>
      <sheetName val="_14_07_10_N_SHIFT_MECH-FAB34"/>
      <sheetName val="_14_07_10_N_SHIFT_MECH-TANK34"/>
      <sheetName val="_14_07_10_RS_&amp;_SECURITY34"/>
      <sheetName val="14_07_10_CIVIL_WET34"/>
      <sheetName val="_14_07_10_CIVIL34"/>
      <sheetName val="_14_07_10_MECH-FAB34"/>
      <sheetName val="_14_07_10_MECH-TANK34"/>
      <sheetName val="_13_07_10_N_SHIFT_MECH-FAB34"/>
      <sheetName val="_13_07_10_N_SHIFT_MECH-TANK34"/>
      <sheetName val="_13_07_10_RS_&amp;_SECURITY34"/>
      <sheetName val="13_07_10_CIVIL_WET34"/>
      <sheetName val="_13_07_10_CIVIL34"/>
      <sheetName val="_13_07_10_MECH-FAB34"/>
      <sheetName val="_13_07_10_MECH-TANK34"/>
      <sheetName val="_12_07_10_N_SHIFT_MECH-FAB34"/>
      <sheetName val="_12_07_10_N_SHIFT_MECH-TANK34"/>
      <sheetName val="_12_07_10_RS_&amp;_SECURITY34"/>
      <sheetName val="12_07_10_CIVIL_WET34"/>
      <sheetName val="_12_07_10_CIVIL34"/>
      <sheetName val="_12_07_10_MECH-FAB34"/>
      <sheetName val="_12_07_10_MECH-TANK34"/>
      <sheetName val="_11_07_10_N_SHIFT_MECH-FAB34"/>
      <sheetName val="_11_07_10_N_SHIFT_MECH-TANK34"/>
      <sheetName val="_11_07_10_RS_&amp;_SECURITY34"/>
      <sheetName val="11_07_10_CIVIL_WET34"/>
      <sheetName val="_11_07_10_CIVIL34"/>
      <sheetName val="_11_07_10_MECH-FAB34"/>
      <sheetName val="_11_07_10_MECH-TANK34"/>
      <sheetName val="_10_07_10_N_SHIFT_MECH-FAB34"/>
      <sheetName val="_10_07_10_N_SHIFT_MECH-TANK34"/>
      <sheetName val="_10_07_10_RS_&amp;_SECURITY34"/>
      <sheetName val="10_07_10_CIVIL_WET34"/>
      <sheetName val="_10_07_10_CIVIL34"/>
      <sheetName val="_10_07_10_MECH-FAB34"/>
      <sheetName val="_10_07_10_MECH-TANK34"/>
      <sheetName val="_09_07_10_N_SHIFT_MECH-FAB34"/>
      <sheetName val="_09_07_10_N_SHIFT_MECH-TANK34"/>
      <sheetName val="_09_07_10_RS_&amp;_SECURITY34"/>
      <sheetName val="09_07_10_CIVIL_WET34"/>
      <sheetName val="_09_07_10_CIVIL34"/>
      <sheetName val="_09_07_10_MECH-FAB34"/>
      <sheetName val="_09_07_10_MECH-TANK34"/>
      <sheetName val="_08_07_10_N_SHIFT_MECH-FAB34"/>
      <sheetName val="_08_07_10_N_SHIFT_MECH-TANK34"/>
      <sheetName val="_08_07_10_RS_&amp;_SECURITY34"/>
      <sheetName val="08_07_10_CIVIL_WET34"/>
      <sheetName val="_08_07_10_CIVIL34"/>
      <sheetName val="_08_07_10_MECH-FAB34"/>
      <sheetName val="_08_07_10_MECH-TANK34"/>
      <sheetName val="_07_07_10_N_SHIFT_MECH-FAB34"/>
      <sheetName val="_07_07_10_N_SHIFT_MECH-TANK34"/>
      <sheetName val="_07_07_10_RS_&amp;_SECURITY34"/>
      <sheetName val="07_07_10_CIVIL_WET34"/>
      <sheetName val="_07_07_10_CIVIL34"/>
      <sheetName val="_07_07_10_MECH-FAB34"/>
      <sheetName val="_07_07_10_MECH-TANK34"/>
      <sheetName val="_06_07_10_N_SHIFT_MECH-FAB34"/>
      <sheetName val="_06_07_10_N_SHIFT_MECH-TANK34"/>
      <sheetName val="_06_07_10_RS_&amp;_SECURITY34"/>
      <sheetName val="06_07_10_CIVIL_WET34"/>
      <sheetName val="_06_07_10_CIVIL34"/>
      <sheetName val="_06_07_10_MECH-FAB34"/>
      <sheetName val="_06_07_10_MECH-TANK34"/>
      <sheetName val="_05_07_10_N_SHIFT_MECH-FAB34"/>
      <sheetName val="_05_07_10_N_SHIFT_MECH-TANK34"/>
      <sheetName val="_05_07_10_RS_&amp;_SECURITY34"/>
      <sheetName val="05_07_10_CIVIL_WET34"/>
      <sheetName val="_05_07_10_CIVIL34"/>
      <sheetName val="_05_07_10_MECH-FAB34"/>
      <sheetName val="_05_07_10_MECH-TANK34"/>
      <sheetName val="_04_07_10_N_SHIFT_MECH-FAB34"/>
      <sheetName val="_04_07_10_N_SHIFT_MECH-TANK34"/>
      <sheetName val="_04_07_10_RS_&amp;_SECURITY34"/>
      <sheetName val="04_07_10_CIVIL_WET34"/>
      <sheetName val="_04_07_10_CIVIL34"/>
      <sheetName val="_04_07_10_MECH-FAB34"/>
      <sheetName val="_04_07_10_MECH-TANK34"/>
      <sheetName val="_03_07_10_N_SHIFT_MECH-FAB34"/>
      <sheetName val="_03_07_10_N_SHIFT_MECH-TANK34"/>
      <sheetName val="_03_07_10_RS_&amp;_SECURITY_34"/>
      <sheetName val="03_07_10_CIVIL_WET_34"/>
      <sheetName val="_03_07_10_CIVIL_34"/>
      <sheetName val="_03_07_10_MECH-FAB_34"/>
      <sheetName val="_03_07_10_MECH-TANK_34"/>
      <sheetName val="_02_07_10_N_SHIFT_MECH-FAB_34"/>
      <sheetName val="_02_07_10_N_SHIFT_MECH-TANK_34"/>
      <sheetName val="_02_07_10_RS_&amp;_SECURITY34"/>
      <sheetName val="02_07_10_CIVIL_WET34"/>
      <sheetName val="_02_07_10_CIVIL34"/>
      <sheetName val="_02_07_10_MECH-FAB34"/>
      <sheetName val="_02_07_10_MECH-TANK34"/>
      <sheetName val="_01_07_10_N_SHIFT_MECH-FAB34"/>
      <sheetName val="_01_07_10_N_SHIFT_MECH-TANK34"/>
      <sheetName val="_01_07_10_RS_&amp;_SECURITY34"/>
      <sheetName val="01_07_10_CIVIL_WET34"/>
      <sheetName val="_01_07_10_CIVIL34"/>
      <sheetName val="_01_07_10_MECH-FAB34"/>
      <sheetName val="_01_07_10_MECH-TANK34"/>
      <sheetName val="_30_06_10_N_SHIFT_MECH-FAB34"/>
      <sheetName val="_30_06_10_N_SHIFT_MECH-TANK34"/>
      <sheetName val="scurve_calc_(2)34"/>
      <sheetName val="Direct_cost_shed_A-2_34"/>
      <sheetName val="Meas_-Hotel_Part35"/>
      <sheetName val="BOQ_Direct_selling_cost34"/>
      <sheetName val="Civil_Boq34"/>
      <sheetName val="BOQ_(2)35"/>
      <sheetName val="St_co_91_5lvl34"/>
      <sheetName val="22_12_201135"/>
      <sheetName val="Contract_Night_Staff34"/>
      <sheetName val="Contract_Day_Staff34"/>
      <sheetName val="Day_Shift34"/>
      <sheetName val="Night_Shift34"/>
      <sheetName val="Fee_Rate_Summary34"/>
      <sheetName val="_09_07_10_M顅ᎆ뤀ᨇ԰?缀?34"/>
      <sheetName val="TBAL9697__group_wise__sdpl34"/>
      <sheetName val="final_abstract34"/>
      <sheetName val="Ave_wtd_rates34"/>
      <sheetName val="Material_34"/>
      <sheetName val="Labour_&amp;_Plant34"/>
      <sheetName val="Cashflow_projection34"/>
      <sheetName val="PA-_Consutant_34"/>
      <sheetName val="Item-_Compact34"/>
      <sheetName val="Civil_Works34"/>
      <sheetName val="IO_List34"/>
      <sheetName val="Fill_this_out_first___34"/>
      <sheetName val="INPUT_SHEET34"/>
      <sheetName val="Meas__Hotel_Part34"/>
      <sheetName val="Labour_productivity34"/>
      <sheetName val="DI_Rate_Analysis35"/>
      <sheetName val="Economic_RisingMain__Ph-I35"/>
      <sheetName val="SP_Break_Up34"/>
      <sheetName val="Sales_&amp;_Prod34"/>
      <sheetName val="Cost_Index34"/>
      <sheetName val="cash_in_flow_Summary_JV_34"/>
      <sheetName val="water_prop_34"/>
      <sheetName val="GR_slab-reinft34"/>
      <sheetName val="Staff_Acco_34"/>
      <sheetName val="Project_Details__34"/>
      <sheetName val="Driveway_Beams34"/>
      <sheetName val="INDIGINEOUS_ITEMS_34"/>
      <sheetName val="MN_T_B_34"/>
      <sheetName val="F20_Risk_Analysis34"/>
      <sheetName val="Change_Order_Log34"/>
      <sheetName val="2000_MOR34"/>
      <sheetName val="3cd_Annexure34"/>
      <sheetName val="Fin__Assumpt__-_Sensitivities34"/>
      <sheetName val="Bill_134"/>
      <sheetName val="Bill_234"/>
      <sheetName val="Bill_334"/>
      <sheetName val="Bill_434"/>
      <sheetName val="Bill_534"/>
      <sheetName val="Bill_634"/>
      <sheetName val="Bill_734"/>
      <sheetName val="Rate_analysis-_BOQ_1_34"/>
      <sheetName val="1_Civil-RA34"/>
      <sheetName val="_09_07_10_M顅ᎆ뤀ᨇ԰34"/>
      <sheetName val="_09_07_10_M顅ᎆ뤀ᨇ԰_缀_34"/>
      <sheetName val="Structure_Bills_Qty34"/>
      <sheetName val="Rate_Analysis34"/>
      <sheetName val="Pacakges_split34"/>
      <sheetName val="Assumption_Inputs34"/>
      <sheetName val="Phase_134"/>
      <sheetName val="Eqpmnt_Plng34"/>
      <sheetName val="Debits_as_on_12_04_0833"/>
      <sheetName val="T-P1,_FINISHES_WORKING_34"/>
      <sheetName val="Assumption_&amp;_Exclusion34"/>
      <sheetName val="LABOUR_RATE34"/>
      <sheetName val="Material_Rate34"/>
      <sheetName val="Switch_V1634"/>
      <sheetName val="Theo_Cons-June'1033"/>
      <sheetName val="DEINKING(ANNEX_1)34"/>
      <sheetName val="AutoOpen_Stub_Data34"/>
      <sheetName val="Data_Sheet33"/>
      <sheetName val="External_Doors34"/>
      <sheetName val="STAFFSCHED_33"/>
      <sheetName val="Cat_A_Change_Control34"/>
      <sheetName val="Grade_Slab_-134"/>
      <sheetName val="Grade_Slab_-234"/>
      <sheetName val="Grade_slab-334"/>
      <sheetName val="Grade_slab_-434"/>
      <sheetName val="Grade_slab_-534"/>
      <sheetName val="Grade_slab_-634"/>
      <sheetName val="Factor_Sheet34"/>
      <sheetName val="India_F&amp;S_Template33"/>
      <sheetName val="_bus_bay33"/>
      <sheetName val="doq_433"/>
      <sheetName val="doq_233"/>
      <sheetName val="11B_33"/>
      <sheetName val="ACAD_Finishes33"/>
      <sheetName val="Site_Details33"/>
      <sheetName val="Site_Area_Statement33"/>
      <sheetName val="BOQ_LT33"/>
      <sheetName val="Summary_WG33"/>
      <sheetName val="AFAS_33"/>
      <sheetName val="RDS_&amp;_WLD33"/>
      <sheetName val="PA_System33"/>
      <sheetName val="Server_&amp;_PAC_Room33"/>
      <sheetName val="HVAC_BOQ33"/>
      <sheetName val="Deduction_of_assets32"/>
      <sheetName val="14_07_10_CIVIL_W [33"/>
      <sheetName val="Income_Statement33"/>
      <sheetName val="Invoice_Tracker33"/>
      <sheetName val="d-safe_specs32"/>
      <sheetName val="Quote_Sheet32"/>
      <sheetName val="Top_Sheet33"/>
      <sheetName val="Col_NUM33"/>
      <sheetName val="COLUMN_RC_33"/>
      <sheetName val="STILT_Floor_Slab_NUM33"/>
      <sheetName val="First_Floor_Slab_RC33"/>
      <sheetName val="FIRST_FLOOR_SLAB_WT_SUMMARY33"/>
      <sheetName val="Stilt_Floor_Beam_NUM33"/>
      <sheetName val="STILT_BEAM_NUM33"/>
      <sheetName val="STILT_BEAM_RC33"/>
      <sheetName val="Stilt_wall_Num33"/>
      <sheetName val="STILT_WALL_RC33"/>
      <sheetName val="Z-DETAILS_ABOVE_RAFT_UPTO_+0_34"/>
      <sheetName val="Z-DETAILS_ABOVE_RAFT_UPTO_+_(42"/>
      <sheetName val="TOTAL_CHECK33"/>
      <sheetName val="TYP___wall_Num33"/>
      <sheetName val="Z-DETAILS_TYP__+2_85_TO_+8_8533"/>
      <sheetName val="Blr_hire32"/>
      <sheetName val="PRECAST_lig(tconc_II32"/>
      <sheetName val="Misc__Data32"/>
      <sheetName val="Load_Details(B2)33"/>
      <sheetName val="Works_-_Quote_Sheet33"/>
      <sheetName val="Cost_Basis32"/>
      <sheetName val="MASTER_RATE_ANALYSIS32"/>
      <sheetName val="RMG_-ABS32"/>
      <sheetName val="T_P_-ABS32"/>
      <sheetName val="T_P_-MB32"/>
      <sheetName val="E_P_R-ABS32"/>
      <sheetName val="E__R-MB32"/>
      <sheetName val="Bldg_6-ABS32"/>
      <sheetName val="Bldg_6-MB32"/>
      <sheetName val="Kz_Grid_Press_foundation_ABS32"/>
      <sheetName val="Kz_Grid_Press_foundation_meas32"/>
      <sheetName val="600-1200T__ABS32"/>
      <sheetName val="600-1200T_Meas32"/>
      <sheetName val="BSR-II_ABS32"/>
      <sheetName val="BSR-II_meas32"/>
      <sheetName val="Misc_ABS32"/>
      <sheetName val="Misc_MB32"/>
      <sheetName val="This_Bill32"/>
      <sheetName val="Upto_Previous32"/>
      <sheetName val="Up_to_date32"/>
      <sheetName val="Grand_Abstract32"/>
      <sheetName val="Blank_MB32"/>
      <sheetName val="cement_summary32"/>
      <sheetName val="Reinforcement_Steel32"/>
      <sheetName val="P-I_CEMENT_RECONCILIATION_32"/>
      <sheetName val="Ra-38_area_wise_summary32"/>
      <sheetName val="P-II_Cement_Reconciliation32"/>
      <sheetName val="Ra-16_P-II32"/>
      <sheetName val="RA_16-_GH32"/>
      <sheetName val="Intro_32"/>
      <sheetName val="Gate_232"/>
      <sheetName val="Name_List32"/>
      <sheetName val="VF_Full_Recon32"/>
      <sheetName val="PITP3_COPY32"/>
      <sheetName val="Meas_32"/>
      <sheetName val="BLOCK-A_(MEA_SHEET)33"/>
      <sheetName val="Expenses_Actual_Vs__Budgeted32"/>
      <sheetName val="Col_up_to_plinth32"/>
      <sheetName val="Project_Ignite32"/>
      <sheetName val="RCC,Ret__Wall32"/>
      <sheetName val="Schedules_PL9"/>
      <sheetName val="Schedules_BS9"/>
      <sheetName val="PRECAST_lightconc-II38"/>
      <sheetName val="Cleaning_&amp;_Grubbing38"/>
      <sheetName val="PRECAST_lightconc_II38"/>
      <sheetName val="College_Details38"/>
      <sheetName val="Personal_38"/>
      <sheetName val="jidal_dam38"/>
      <sheetName val="fran_temp38"/>
      <sheetName val="kona_swit38"/>
      <sheetName val="template_(8)38"/>
      <sheetName val="template_(9)38"/>
      <sheetName val="OVER_HEADS38"/>
      <sheetName val="Cover_Sheet38"/>
      <sheetName val="BOQ_REV_A38"/>
      <sheetName val="PTB_(IO)38"/>
      <sheetName val="BMS_38"/>
      <sheetName val="SPT_vs_PHI38"/>
      <sheetName val="TBAL9697_-group_wise__sdpl38"/>
      <sheetName val="TAX_BILLS36"/>
      <sheetName val="CASH_BILLS36"/>
      <sheetName val="LABOUR_BILLS36"/>
      <sheetName val="puch_order36"/>
      <sheetName val="Sheet1_(2)36"/>
      <sheetName val="Quantity_Schedule37"/>
      <sheetName val="Revenue__Schedule_37"/>
      <sheetName val="Balance_works_-_Direct_Cost37"/>
      <sheetName val="Balance_works_-_Indirect_Cost37"/>
      <sheetName val="Fund_Plan37"/>
      <sheetName val="Bill_of_Resources37"/>
      <sheetName val="SITE_OVERHEADS36"/>
      <sheetName val="labour_coeff36"/>
      <sheetName val="Site_Dev_BOQ36"/>
      <sheetName val="Expenditure_plan36"/>
      <sheetName val="ORDER_BOOKING36"/>
      <sheetName val="Costing_Upto_Mar'11_(2)36"/>
      <sheetName val="Tender_Summary36"/>
      <sheetName val="beam-reinft-IIInd_floor36"/>
      <sheetName val="Prelims_Breakup36"/>
      <sheetName val="Boq_Block_A36"/>
      <sheetName val="M-Book_for_Conc36"/>
      <sheetName val="M-Book_for_FW36"/>
      <sheetName val="_24_07_10_RS_&amp;_SECURITY36"/>
      <sheetName val="24_07_10_CIVIL_WET36"/>
      <sheetName val="_24_07_10_CIVIL36"/>
      <sheetName val="_24_07_10_MECH-FAB36"/>
      <sheetName val="_24_07_10_MECH-TANK36"/>
      <sheetName val="_23_07_10_N_SHIFT_MECH-FAB36"/>
      <sheetName val="_23_07_10_N_SHIFT_MECH-TANK36"/>
      <sheetName val="_23_07_10_RS_&amp;_SECURITY36"/>
      <sheetName val="23_07_10_CIVIL_WET36"/>
      <sheetName val="_23_07_10_CIVIL36"/>
      <sheetName val="_23_07_10_MECH-FAB36"/>
      <sheetName val="_23_07_10_MECH-TANK36"/>
      <sheetName val="_22_07_10_N_SHIFT_MECH-FAB36"/>
      <sheetName val="_22_07_10_N_SHIFT_MECH-TANK36"/>
      <sheetName val="_22_07_10_RS_&amp;_SECURITY36"/>
      <sheetName val="22_07_10_CIVIL_WET36"/>
      <sheetName val="_22_07_10_CIVIL36"/>
      <sheetName val="_22_07_10_MECH-FAB36"/>
      <sheetName val="_22_07_10_MECH-TANK36"/>
      <sheetName val="_21_07_10_N_SHIFT_MECH-FAB36"/>
      <sheetName val="_21_07_10_N_SHIFT_MECH-TANK36"/>
      <sheetName val="_21_07_10_RS_&amp;_SECURITY36"/>
      <sheetName val="21_07_10_CIVIL_WET36"/>
      <sheetName val="_21_07_10_CIVIL36"/>
      <sheetName val="_21_07_10_MECH-FAB36"/>
      <sheetName val="_21_07_10_MECH-TANK36"/>
      <sheetName val="_20_07_10_N_SHIFT_MECH-FAB36"/>
      <sheetName val="_20_07_10_N_SHIFT_MECH-TANK36"/>
      <sheetName val="_20_07_10_RS_&amp;_SECURITY36"/>
      <sheetName val="20_07_10_CIVIL_WET36"/>
      <sheetName val="_20_07_10_CIVIL36"/>
      <sheetName val="_20_07_10_MECH-FAB36"/>
      <sheetName val="_20_07_10_MECH-TANK36"/>
      <sheetName val="_19_07_10_N_SHIFT_MECH-FAB36"/>
      <sheetName val="_19_07_10_N_SHIFT_MECH-TANK36"/>
      <sheetName val="_19_07_10_RS_&amp;_SECURITY36"/>
      <sheetName val="19_07_10_CIVIL_WET36"/>
      <sheetName val="_19_07_10_CIVIL36"/>
      <sheetName val="_19_07_10_MECH-FAB36"/>
      <sheetName val="_19_07_10_MECH-TANK36"/>
      <sheetName val="_18_07_10_N_SHIFT_MECH-FAB36"/>
      <sheetName val="_18_07_10_N_SHIFT_MECH-TANK36"/>
      <sheetName val="_18_07_10_RS_&amp;_SECURITY36"/>
      <sheetName val="18_07_10_CIVIL_WET36"/>
      <sheetName val="_18_07_10_CIVIL36"/>
      <sheetName val="_18_07_10_MECH-FAB36"/>
      <sheetName val="_18_07_10_MECH-TANK36"/>
      <sheetName val="_17_07_10_N_SHIFT_MECH-FAB36"/>
      <sheetName val="_17_07_10_N_SHIFT_MECH-TANK36"/>
      <sheetName val="_17_07_10_RS_&amp;_SECURITY36"/>
      <sheetName val="17_07_10_CIVIL_WET36"/>
      <sheetName val="_17_07_10_CIVIL36"/>
      <sheetName val="_17_07_10_MECH-FAB36"/>
      <sheetName val="_17_07_10_MECH-TANK36"/>
      <sheetName val="_16_07_10_N_SHIFT_MECH-FAB35"/>
      <sheetName val="_16_07_10_N_SHIFT_MECH-TANK35"/>
      <sheetName val="_16_07_10_RS_&amp;_SECURITY35"/>
      <sheetName val="16_07_10_CIVIL_WET35"/>
      <sheetName val="_16_07_10_CIVIL35"/>
      <sheetName val="_16_07_10_MECH-FAB35"/>
      <sheetName val="_16_07_10_MECH-TANK35"/>
      <sheetName val="_15_07_10_N_SHIFT_MECH-FAB35"/>
      <sheetName val="_15_07_10_N_SHIFT_MECH-TANK35"/>
      <sheetName val="_15_07_10_RS_&amp;_SECURITY35"/>
      <sheetName val="15_07_10_CIVIL_WET35"/>
      <sheetName val="_15_07_10_CIVIL35"/>
      <sheetName val="_15_07_10_MECH-FAB35"/>
      <sheetName val="_15_07_10_MECH-TANK35"/>
      <sheetName val="_14_07_10_N_SHIFT_MECH-FAB35"/>
      <sheetName val="_14_07_10_N_SHIFT_MECH-TANK35"/>
      <sheetName val="_14_07_10_RS_&amp;_SECURITY35"/>
      <sheetName val="14_07_10_CIVIL_WET35"/>
      <sheetName val="_14_07_10_CIVIL35"/>
      <sheetName val="_14_07_10_MECH-FAB35"/>
      <sheetName val="_14_07_10_MECH-TANK35"/>
      <sheetName val="_13_07_10_N_SHIFT_MECH-FAB35"/>
      <sheetName val="_13_07_10_N_SHIFT_MECH-TANK35"/>
      <sheetName val="_13_07_10_RS_&amp;_SECURITY35"/>
      <sheetName val="13_07_10_CIVIL_WET35"/>
      <sheetName val="_13_07_10_CIVIL35"/>
      <sheetName val="_13_07_10_MECH-FAB35"/>
      <sheetName val="_13_07_10_MECH-TANK35"/>
      <sheetName val="_12_07_10_N_SHIFT_MECH-FAB35"/>
      <sheetName val="_12_07_10_N_SHIFT_MECH-TANK35"/>
      <sheetName val="_12_07_10_RS_&amp;_SECURITY35"/>
      <sheetName val="12_07_10_CIVIL_WET35"/>
      <sheetName val="_12_07_10_CIVIL35"/>
      <sheetName val="_12_07_10_MECH-FAB35"/>
      <sheetName val="_12_07_10_MECH-TANK35"/>
      <sheetName val="_11_07_10_N_SHIFT_MECH-FAB35"/>
      <sheetName val="_11_07_10_N_SHIFT_MECH-TANK35"/>
      <sheetName val="_11_07_10_RS_&amp;_SECURITY35"/>
      <sheetName val="11_07_10_CIVIL_WET35"/>
      <sheetName val="_11_07_10_CIVIL35"/>
      <sheetName val="_11_07_10_MECH-FAB35"/>
      <sheetName val="_11_07_10_MECH-TANK35"/>
      <sheetName val="_10_07_10_N_SHIFT_MECH-FAB35"/>
      <sheetName val="_10_07_10_N_SHIFT_MECH-TANK35"/>
      <sheetName val="_10_07_10_RS_&amp;_SECURITY35"/>
      <sheetName val="10_07_10_CIVIL_WET35"/>
      <sheetName val="_10_07_10_CIVIL35"/>
      <sheetName val="_10_07_10_MECH-FAB35"/>
      <sheetName val="_10_07_10_MECH-TANK35"/>
      <sheetName val="_09_07_10_N_SHIFT_MECH-FAB35"/>
      <sheetName val="_09_07_10_N_SHIFT_MECH-TANK35"/>
      <sheetName val="_09_07_10_RS_&amp;_SECURITY35"/>
      <sheetName val="09_07_10_CIVIL_WET35"/>
      <sheetName val="_09_07_10_CIVIL35"/>
      <sheetName val="_09_07_10_MECH-FAB35"/>
      <sheetName val="_09_07_10_MECH-TANK35"/>
      <sheetName val="_08_07_10_N_SHIFT_MECH-FAB35"/>
      <sheetName val="_08_07_10_N_SHIFT_MECH-TANK35"/>
      <sheetName val="_08_07_10_RS_&amp;_SECURITY35"/>
      <sheetName val="08_07_10_CIVIL_WET35"/>
      <sheetName val="_08_07_10_CIVIL35"/>
      <sheetName val="_08_07_10_MECH-FAB35"/>
      <sheetName val="_08_07_10_MECH-TANK35"/>
      <sheetName val="_07_07_10_N_SHIFT_MECH-FAB35"/>
      <sheetName val="_07_07_10_N_SHIFT_MECH-TANK35"/>
      <sheetName val="_07_07_10_RS_&amp;_SECURITY35"/>
      <sheetName val="07_07_10_CIVIL_WET35"/>
      <sheetName val="_07_07_10_CIVIL35"/>
      <sheetName val="_07_07_10_MECH-FAB35"/>
      <sheetName val="_07_07_10_MECH-TANK35"/>
      <sheetName val="_06_07_10_N_SHIFT_MECH-FAB35"/>
      <sheetName val="_06_07_10_N_SHIFT_MECH-TANK35"/>
      <sheetName val="_06_07_10_RS_&amp;_SECURITY35"/>
      <sheetName val="06_07_10_CIVIL_WET35"/>
      <sheetName val="_06_07_10_CIVIL35"/>
      <sheetName val="_06_07_10_MECH-FAB35"/>
      <sheetName val="_06_07_10_MECH-TANK35"/>
      <sheetName val="_05_07_10_N_SHIFT_MECH-FAB35"/>
      <sheetName val="_05_07_10_N_SHIFT_MECH-TANK35"/>
      <sheetName val="_05_07_10_RS_&amp;_SECURITY35"/>
      <sheetName val="05_07_10_CIVIL_WET35"/>
      <sheetName val="_05_07_10_CIVIL35"/>
      <sheetName val="_05_07_10_MECH-FAB35"/>
      <sheetName val="_05_07_10_MECH-TANK35"/>
      <sheetName val="_04_07_10_N_SHIFT_MECH-FAB35"/>
      <sheetName val="_04_07_10_N_SHIFT_MECH-TANK35"/>
      <sheetName val="_04_07_10_RS_&amp;_SECURITY35"/>
      <sheetName val="04_07_10_CIVIL_WET35"/>
      <sheetName val="_04_07_10_CIVIL35"/>
      <sheetName val="_04_07_10_MECH-FAB35"/>
      <sheetName val="_04_07_10_MECH-TANK35"/>
      <sheetName val="_03_07_10_N_SHIFT_MECH-FAB35"/>
      <sheetName val="_03_07_10_N_SHIFT_MECH-TANK35"/>
      <sheetName val="_03_07_10_RS_&amp;_SECURITY_35"/>
      <sheetName val="03_07_10_CIVIL_WET_35"/>
      <sheetName val="_03_07_10_CIVIL_35"/>
      <sheetName val="_03_07_10_MECH-FAB_35"/>
      <sheetName val="_03_07_10_MECH-TANK_35"/>
      <sheetName val="_02_07_10_N_SHIFT_MECH-FAB_35"/>
      <sheetName val="_02_07_10_N_SHIFT_MECH-TANK_35"/>
      <sheetName val="_02_07_10_RS_&amp;_SECURITY35"/>
      <sheetName val="02_07_10_CIVIL_WET35"/>
      <sheetName val="_02_07_10_CIVIL35"/>
      <sheetName val="_02_07_10_MECH-FAB35"/>
      <sheetName val="_02_07_10_MECH-TANK35"/>
      <sheetName val="_01_07_10_N_SHIFT_MECH-FAB35"/>
      <sheetName val="_01_07_10_N_SHIFT_MECH-TANK35"/>
      <sheetName val="_01_07_10_RS_&amp;_SECURITY35"/>
      <sheetName val="01_07_10_CIVIL_WET35"/>
      <sheetName val="_01_07_10_CIVIL35"/>
      <sheetName val="_01_07_10_MECH-FAB35"/>
      <sheetName val="_01_07_10_MECH-TANK35"/>
      <sheetName val="_30_06_10_N_SHIFT_MECH-FAB35"/>
      <sheetName val="_30_06_10_N_SHIFT_MECH-TANK35"/>
      <sheetName val="scurve_calc_(2)35"/>
      <sheetName val="Direct_cost_shed_A-2_35"/>
      <sheetName val="Meas_-Hotel_Part36"/>
      <sheetName val="BOQ_Direct_selling_cost35"/>
      <sheetName val="Civil_Boq35"/>
      <sheetName val="BOQ_(2)36"/>
      <sheetName val="St_co_91_5lvl35"/>
      <sheetName val="22_12_201136"/>
      <sheetName val="Contract_Night_Staff35"/>
      <sheetName val="Contract_Day_Staff35"/>
      <sheetName val="Day_Shift35"/>
      <sheetName val="Night_Shift35"/>
      <sheetName val="Fee_Rate_Summary35"/>
      <sheetName val="_09_07_10_M顅ᎆ뤀ᨇ԰?缀?35"/>
      <sheetName val="TBAL9697__group_wise__sdpl35"/>
      <sheetName val="final_abstract35"/>
      <sheetName val="Ave_wtd_rates35"/>
      <sheetName val="Material_35"/>
      <sheetName val="Labour_&amp;_Plant35"/>
      <sheetName val="Cashflow_projection35"/>
      <sheetName val="PA-_Consutant_35"/>
      <sheetName val="Item-_Compact35"/>
      <sheetName val="Civil_Works35"/>
      <sheetName val="IO_List35"/>
      <sheetName val="Fill_this_out_first___35"/>
      <sheetName val="INPUT_SHEET35"/>
      <sheetName val="Meas__Hotel_Part35"/>
      <sheetName val="Labour_productivity35"/>
      <sheetName val="DI_Rate_Analysis36"/>
      <sheetName val="Economic_RisingMain__Ph-I36"/>
      <sheetName val="SP_Break_Up35"/>
      <sheetName val="Sales_&amp;_Prod35"/>
      <sheetName val="Cost_Index35"/>
      <sheetName val="cash_in_flow_Summary_JV_35"/>
      <sheetName val="water_prop_35"/>
      <sheetName val="GR_slab-reinft35"/>
      <sheetName val="Staff_Acco_35"/>
      <sheetName val="Project_Details__35"/>
      <sheetName val="Driveway_Beams35"/>
      <sheetName val="INDIGINEOUS_ITEMS_35"/>
      <sheetName val="MN_T_B_35"/>
      <sheetName val="F20_Risk_Analysis35"/>
      <sheetName val="Change_Order_Log35"/>
      <sheetName val="2000_MOR35"/>
      <sheetName val="3cd_Annexure35"/>
      <sheetName val="Fin__Assumpt__-_Sensitivities35"/>
      <sheetName val="Bill_135"/>
      <sheetName val="Bill_235"/>
      <sheetName val="Bill_335"/>
      <sheetName val="Bill_435"/>
      <sheetName val="Bill_535"/>
      <sheetName val="Bill_635"/>
      <sheetName val="Bill_735"/>
      <sheetName val="Rate_analysis-_BOQ_1_35"/>
      <sheetName val="1_Civil-RA35"/>
      <sheetName val="_09_07_10_M顅ᎆ뤀ᨇ԰35"/>
      <sheetName val="_09_07_10_M顅ᎆ뤀ᨇ԰_缀_35"/>
      <sheetName val="Structure_Bills_Qty35"/>
      <sheetName val="Rate_Analysis35"/>
      <sheetName val="Pacakges_split35"/>
      <sheetName val="Assumption_Inputs35"/>
      <sheetName val="Phase_135"/>
      <sheetName val="Eqpmnt_Plng35"/>
      <sheetName val="Debits_as_on_12_04_0834"/>
      <sheetName val="T-P1,_FINISHES_WORKING_35"/>
      <sheetName val="Assumption_&amp;_Exclusion35"/>
      <sheetName val="LABOUR_RATE35"/>
      <sheetName val="Material_Rate35"/>
      <sheetName val="Switch_V1635"/>
      <sheetName val="Theo_Cons-June'1034"/>
      <sheetName val="DEINKING(ANNEX_1)35"/>
      <sheetName val="AutoOpen_Stub_Data35"/>
      <sheetName val="Data_Sheet34"/>
      <sheetName val="External_Doors35"/>
      <sheetName val="STAFFSCHED_34"/>
      <sheetName val="Cat_A_Change_Control35"/>
      <sheetName val="Grade_Slab_-135"/>
      <sheetName val="Grade_Slab_-235"/>
      <sheetName val="Grade_slab-335"/>
      <sheetName val="Grade_slab_-435"/>
      <sheetName val="Grade_slab_-535"/>
      <sheetName val="Grade_slab_-635"/>
      <sheetName val="Factor_Sheet35"/>
      <sheetName val="India_F&amp;S_Template34"/>
      <sheetName val="_bus_bay34"/>
      <sheetName val="doq_434"/>
      <sheetName val="doq_234"/>
      <sheetName val="11B_34"/>
      <sheetName val="ACAD_Finishes34"/>
      <sheetName val="Site_Details34"/>
      <sheetName val="Site_Area_Statement34"/>
      <sheetName val="BOQ_LT34"/>
      <sheetName val="Summary_WG34"/>
      <sheetName val="AFAS_34"/>
      <sheetName val="RDS_&amp;_WLD34"/>
      <sheetName val="PA_System34"/>
      <sheetName val="Server_&amp;_PAC_Room34"/>
      <sheetName val="HVAC_BOQ34"/>
      <sheetName val="Deduction_of_assets33"/>
      <sheetName val="14_07_10_CIVIL_W [34"/>
      <sheetName val="Income_Statement34"/>
      <sheetName val="Invoice_Tracker34"/>
      <sheetName val="d-safe_specs33"/>
      <sheetName val="Quote_Sheet33"/>
      <sheetName val="Top_Sheet34"/>
      <sheetName val="Col_NUM34"/>
      <sheetName val="COLUMN_RC_34"/>
      <sheetName val="STILT_Floor_Slab_NUM34"/>
      <sheetName val="First_Floor_Slab_RC34"/>
      <sheetName val="FIRST_FLOOR_SLAB_WT_SUMMARY34"/>
      <sheetName val="Stilt_Floor_Beam_NUM34"/>
      <sheetName val="STILT_BEAM_NUM34"/>
      <sheetName val="STILT_BEAM_RC34"/>
      <sheetName val="Stilt_wall_Num34"/>
      <sheetName val="STILT_WALL_RC34"/>
      <sheetName val="Z-DETAILS_ABOVE_RAFT_UPTO_+0_35"/>
      <sheetName val="Z-DETAILS_ABOVE_RAFT_UPTO_+_(43"/>
      <sheetName val="TOTAL_CHECK34"/>
      <sheetName val="TYP___wall_Num34"/>
      <sheetName val="Z-DETAILS_TYP__+2_85_TO_+8_8534"/>
      <sheetName val="Blr_hire33"/>
      <sheetName val="PRECAST_lig(tconc_II33"/>
      <sheetName val="Misc__Data33"/>
      <sheetName val="Load_Details(B2)34"/>
      <sheetName val="Works_-_Quote_Sheet34"/>
      <sheetName val="Cost_Basis33"/>
      <sheetName val="MASTER_RATE_ANALYSIS33"/>
      <sheetName val="RMG_-ABS33"/>
      <sheetName val="T_P_-ABS33"/>
      <sheetName val="T_P_-MB33"/>
      <sheetName val="E_P_R-ABS33"/>
      <sheetName val="E__R-MB33"/>
      <sheetName val="Bldg_6-ABS33"/>
      <sheetName val="Bldg_6-MB33"/>
      <sheetName val="Kz_Grid_Press_foundation_ABS33"/>
      <sheetName val="Kz_Grid_Press_foundation_meas33"/>
      <sheetName val="600-1200T__ABS33"/>
      <sheetName val="600-1200T_Meas33"/>
      <sheetName val="BSR-II_ABS33"/>
      <sheetName val="BSR-II_meas33"/>
      <sheetName val="Misc_ABS33"/>
      <sheetName val="Misc_MB33"/>
      <sheetName val="This_Bill33"/>
      <sheetName val="Upto_Previous33"/>
      <sheetName val="Up_to_date33"/>
      <sheetName val="Grand_Abstract33"/>
      <sheetName val="Blank_MB33"/>
      <sheetName val="cement_summary33"/>
      <sheetName val="Reinforcement_Steel33"/>
      <sheetName val="P-I_CEMENT_RECONCILIATION_33"/>
      <sheetName val="Ra-38_area_wise_summary33"/>
      <sheetName val="P-II_Cement_Reconciliation33"/>
      <sheetName val="Ra-16_P-II33"/>
      <sheetName val="RA_16-_GH33"/>
      <sheetName val="Intro_33"/>
      <sheetName val="Gate_233"/>
      <sheetName val="Name_List33"/>
      <sheetName val="VF_Full_Recon33"/>
      <sheetName val="PITP3_COPY33"/>
      <sheetName val="Meas_33"/>
      <sheetName val="BLOCK-A_(MEA_SHEET)34"/>
      <sheetName val="Expenses_Actual_Vs__Budgeted33"/>
      <sheetName val="Col_up_to_plinth33"/>
      <sheetName val="Project_Ignite33"/>
      <sheetName val="RCC,Ret__Wall33"/>
      <sheetName val="Schedules_PL10"/>
      <sheetName val="Schedules_BS10"/>
      <sheetName val="PRECAST_lightconc-II41"/>
      <sheetName val="Cleaning_&amp;_Grubbing41"/>
      <sheetName val="PRECAST_lightconc_II41"/>
      <sheetName val="College_Details41"/>
      <sheetName val="Personal_41"/>
      <sheetName val="jidal_dam41"/>
      <sheetName val="fran_temp41"/>
      <sheetName val="kona_swit41"/>
      <sheetName val="template_(8)41"/>
      <sheetName val="template_(9)41"/>
      <sheetName val="OVER_HEADS41"/>
      <sheetName val="Cover_Sheet41"/>
      <sheetName val="BOQ_REV_A41"/>
      <sheetName val="PTB_(IO)41"/>
      <sheetName val="BMS_41"/>
      <sheetName val="SPT_vs_PHI41"/>
      <sheetName val="TBAL9697_-group_wise__sdpl41"/>
      <sheetName val="TAX_BILLS39"/>
      <sheetName val="CASH_BILLS39"/>
      <sheetName val="LABOUR_BILLS39"/>
      <sheetName val="puch_order39"/>
      <sheetName val="Sheet1_(2)39"/>
      <sheetName val="Quantity_Schedule40"/>
      <sheetName val="Revenue__Schedule_40"/>
      <sheetName val="Balance_works_-_Direct_Cost40"/>
      <sheetName val="Balance_works_-_Indirect_Cost40"/>
      <sheetName val="Fund_Plan40"/>
      <sheetName val="Bill_of_Resources40"/>
      <sheetName val="SITE_OVERHEADS39"/>
      <sheetName val="labour_coeff39"/>
      <sheetName val="Site_Dev_BOQ39"/>
      <sheetName val="Expenditure_plan39"/>
      <sheetName val="ORDER_BOOKING39"/>
      <sheetName val="Costing_Upto_Mar'11_(2)39"/>
      <sheetName val="Tender_Summary39"/>
      <sheetName val="beam-reinft-IIInd_floor39"/>
      <sheetName val="Prelims_Breakup39"/>
      <sheetName val="Boq_Block_A39"/>
      <sheetName val="M-Book_for_Conc39"/>
      <sheetName val="M-Book_for_FW39"/>
      <sheetName val="_24_07_10_RS_&amp;_SECURITY39"/>
      <sheetName val="24_07_10_CIVIL_WET39"/>
      <sheetName val="_24_07_10_CIVIL39"/>
      <sheetName val="_24_07_10_MECH-FAB39"/>
      <sheetName val="_24_07_10_MECH-TANK39"/>
      <sheetName val="_23_07_10_N_SHIFT_MECH-FAB39"/>
      <sheetName val="_23_07_10_N_SHIFT_MECH-TANK39"/>
      <sheetName val="_23_07_10_RS_&amp;_SECURITY39"/>
      <sheetName val="23_07_10_CIVIL_WET39"/>
      <sheetName val="_23_07_10_CIVIL39"/>
      <sheetName val="_23_07_10_MECH-FAB39"/>
      <sheetName val="_23_07_10_MECH-TANK39"/>
      <sheetName val="_22_07_10_N_SHIFT_MECH-FAB39"/>
      <sheetName val="_22_07_10_N_SHIFT_MECH-TANK39"/>
      <sheetName val="_22_07_10_RS_&amp;_SECURITY39"/>
      <sheetName val="22_07_10_CIVIL_WET39"/>
      <sheetName val="_22_07_10_CIVIL39"/>
      <sheetName val="_22_07_10_MECH-FAB39"/>
      <sheetName val="_22_07_10_MECH-TANK39"/>
      <sheetName val="_21_07_10_N_SHIFT_MECH-FAB39"/>
      <sheetName val="_21_07_10_N_SHIFT_MECH-TANK39"/>
      <sheetName val="_21_07_10_RS_&amp;_SECURITY39"/>
      <sheetName val="21_07_10_CIVIL_WET39"/>
      <sheetName val="_21_07_10_CIVIL39"/>
      <sheetName val="_21_07_10_MECH-FAB39"/>
      <sheetName val="_21_07_10_MECH-TANK39"/>
      <sheetName val="_20_07_10_N_SHIFT_MECH-FAB39"/>
      <sheetName val="_20_07_10_N_SHIFT_MECH-TANK39"/>
      <sheetName val="_20_07_10_RS_&amp;_SECURITY39"/>
      <sheetName val="20_07_10_CIVIL_WET39"/>
      <sheetName val="_20_07_10_CIVIL39"/>
      <sheetName val="_20_07_10_MECH-FAB39"/>
      <sheetName val="_20_07_10_MECH-TANK39"/>
      <sheetName val="_19_07_10_N_SHIFT_MECH-FAB39"/>
      <sheetName val="_19_07_10_N_SHIFT_MECH-TANK39"/>
      <sheetName val="_19_07_10_RS_&amp;_SECURITY39"/>
      <sheetName val="19_07_10_CIVIL_WET39"/>
      <sheetName val="_19_07_10_CIVIL39"/>
      <sheetName val="_19_07_10_MECH-FAB39"/>
      <sheetName val="_19_07_10_MECH-TANK39"/>
      <sheetName val="_18_07_10_N_SHIFT_MECH-FAB39"/>
      <sheetName val="_18_07_10_N_SHIFT_MECH-TANK39"/>
      <sheetName val="_18_07_10_RS_&amp;_SECURITY39"/>
      <sheetName val="18_07_10_CIVIL_WET39"/>
      <sheetName val="_18_07_10_CIVIL39"/>
      <sheetName val="_18_07_10_MECH-FAB39"/>
      <sheetName val="_18_07_10_MECH-TANK39"/>
      <sheetName val="_17_07_10_N_SHIFT_MECH-FAB39"/>
      <sheetName val="_17_07_10_N_SHIFT_MECH-TANK39"/>
      <sheetName val="_17_07_10_RS_&amp;_SECURITY39"/>
      <sheetName val="17_07_10_CIVIL_WET39"/>
      <sheetName val="_17_07_10_CIVIL39"/>
      <sheetName val="_17_07_10_MECH-FAB39"/>
      <sheetName val="_17_07_10_MECH-TANK39"/>
      <sheetName val="_16_07_10_N_SHIFT_MECH-FAB38"/>
      <sheetName val="_16_07_10_N_SHIFT_MECH-TANK38"/>
      <sheetName val="_16_07_10_RS_&amp;_SECURITY38"/>
      <sheetName val="16_07_10_CIVIL_WET38"/>
      <sheetName val="_16_07_10_CIVIL38"/>
      <sheetName val="_16_07_10_MECH-FAB38"/>
      <sheetName val="_16_07_10_MECH-TANK38"/>
      <sheetName val="_15_07_10_N_SHIFT_MECH-FAB38"/>
      <sheetName val="_15_07_10_N_SHIFT_MECH-TANK38"/>
      <sheetName val="_15_07_10_RS_&amp;_SECURITY38"/>
      <sheetName val="15_07_10_CIVIL_WET38"/>
      <sheetName val="_15_07_10_CIVIL38"/>
      <sheetName val="_15_07_10_MECH-FAB38"/>
      <sheetName val="_15_07_10_MECH-TANK38"/>
      <sheetName val="_14_07_10_N_SHIFT_MECH-FAB38"/>
      <sheetName val="_14_07_10_N_SHIFT_MECH-TANK38"/>
      <sheetName val="_14_07_10_RS_&amp;_SECURITY38"/>
      <sheetName val="14_07_10_CIVIL_WET38"/>
      <sheetName val="_14_07_10_CIVIL38"/>
      <sheetName val="_14_07_10_MECH-FAB38"/>
      <sheetName val="_14_07_10_MECH-TANK38"/>
      <sheetName val="_13_07_10_N_SHIFT_MECH-FAB38"/>
      <sheetName val="_13_07_10_N_SHIFT_MECH-TANK38"/>
      <sheetName val="_13_07_10_RS_&amp;_SECURITY38"/>
      <sheetName val="13_07_10_CIVIL_WET38"/>
      <sheetName val="_13_07_10_CIVIL38"/>
      <sheetName val="_13_07_10_MECH-FAB38"/>
      <sheetName val="_13_07_10_MECH-TANK38"/>
      <sheetName val="_12_07_10_N_SHIFT_MECH-FAB38"/>
      <sheetName val="_12_07_10_N_SHIFT_MECH-TANK38"/>
      <sheetName val="_12_07_10_RS_&amp;_SECURITY38"/>
      <sheetName val="12_07_10_CIVIL_WET38"/>
      <sheetName val="_12_07_10_CIVIL38"/>
      <sheetName val="_12_07_10_MECH-FAB38"/>
      <sheetName val="_12_07_10_MECH-TANK38"/>
      <sheetName val="_11_07_10_N_SHIFT_MECH-FAB38"/>
      <sheetName val="_11_07_10_N_SHIFT_MECH-TANK38"/>
      <sheetName val="_11_07_10_RS_&amp;_SECURITY38"/>
      <sheetName val="11_07_10_CIVIL_WET38"/>
      <sheetName val="_11_07_10_CIVIL38"/>
      <sheetName val="_11_07_10_MECH-FAB38"/>
      <sheetName val="_11_07_10_MECH-TANK38"/>
      <sheetName val="_10_07_10_N_SHIFT_MECH-FAB38"/>
      <sheetName val="_10_07_10_N_SHIFT_MECH-TANK38"/>
      <sheetName val="_10_07_10_RS_&amp;_SECURITY38"/>
      <sheetName val="10_07_10_CIVIL_WET38"/>
      <sheetName val="_10_07_10_CIVIL38"/>
      <sheetName val="_10_07_10_MECH-FAB38"/>
      <sheetName val="_10_07_10_MECH-TANK38"/>
      <sheetName val="_09_07_10_N_SHIFT_MECH-FAB38"/>
      <sheetName val="_09_07_10_N_SHIFT_MECH-TANK38"/>
      <sheetName val="_09_07_10_RS_&amp;_SECURITY38"/>
      <sheetName val="09_07_10_CIVIL_WET38"/>
      <sheetName val="_09_07_10_CIVIL38"/>
      <sheetName val="_09_07_10_MECH-FAB38"/>
      <sheetName val="_09_07_10_MECH-TANK38"/>
      <sheetName val="_08_07_10_N_SHIFT_MECH-FAB38"/>
      <sheetName val="_08_07_10_N_SHIFT_MECH-TANK38"/>
      <sheetName val="_08_07_10_RS_&amp;_SECURITY38"/>
      <sheetName val="08_07_10_CIVIL_WET38"/>
      <sheetName val="_08_07_10_CIVIL38"/>
      <sheetName val="_08_07_10_MECH-FAB38"/>
      <sheetName val="_08_07_10_MECH-TANK38"/>
      <sheetName val="_07_07_10_N_SHIFT_MECH-FAB38"/>
      <sheetName val="_07_07_10_N_SHIFT_MECH-TANK38"/>
      <sheetName val="_07_07_10_RS_&amp;_SECURITY38"/>
      <sheetName val="07_07_10_CIVIL_WET38"/>
      <sheetName val="_07_07_10_CIVIL38"/>
      <sheetName val="_07_07_10_MECH-FAB38"/>
      <sheetName val="_07_07_10_MECH-TANK38"/>
      <sheetName val="_06_07_10_N_SHIFT_MECH-FAB38"/>
      <sheetName val="_06_07_10_N_SHIFT_MECH-TANK38"/>
      <sheetName val="_06_07_10_RS_&amp;_SECURITY38"/>
      <sheetName val="06_07_10_CIVIL_WET38"/>
      <sheetName val="_06_07_10_CIVIL38"/>
      <sheetName val="_06_07_10_MECH-FAB38"/>
      <sheetName val="_06_07_10_MECH-TANK38"/>
      <sheetName val="_05_07_10_N_SHIFT_MECH-FAB38"/>
      <sheetName val="_05_07_10_N_SHIFT_MECH-TANK38"/>
      <sheetName val="_05_07_10_RS_&amp;_SECURITY38"/>
      <sheetName val="05_07_10_CIVIL_WET38"/>
      <sheetName val="_05_07_10_CIVIL38"/>
      <sheetName val="_05_07_10_MECH-FAB38"/>
      <sheetName val="_05_07_10_MECH-TANK38"/>
      <sheetName val="_04_07_10_N_SHIFT_MECH-FAB38"/>
      <sheetName val="_04_07_10_N_SHIFT_MECH-TANK38"/>
      <sheetName val="_04_07_10_RS_&amp;_SECURITY38"/>
      <sheetName val="04_07_10_CIVIL_WET38"/>
      <sheetName val="_04_07_10_CIVIL38"/>
      <sheetName val="_04_07_10_MECH-FAB38"/>
      <sheetName val="_04_07_10_MECH-TANK38"/>
      <sheetName val="_03_07_10_N_SHIFT_MECH-FAB38"/>
      <sheetName val="_03_07_10_N_SHIFT_MECH-TANK38"/>
      <sheetName val="_03_07_10_RS_&amp;_SECURITY_38"/>
      <sheetName val="03_07_10_CIVIL_WET_38"/>
      <sheetName val="_03_07_10_CIVIL_38"/>
      <sheetName val="_03_07_10_MECH-FAB_38"/>
      <sheetName val="_03_07_10_MECH-TANK_38"/>
      <sheetName val="_02_07_10_N_SHIFT_MECH-FAB_38"/>
      <sheetName val="_02_07_10_N_SHIFT_MECH-TANK_38"/>
      <sheetName val="_02_07_10_RS_&amp;_SECURITY38"/>
      <sheetName val="02_07_10_CIVIL_WET38"/>
      <sheetName val="_02_07_10_CIVIL38"/>
      <sheetName val="_02_07_10_MECH-FAB38"/>
      <sheetName val="_02_07_10_MECH-TANK38"/>
      <sheetName val="_01_07_10_N_SHIFT_MECH-FAB38"/>
      <sheetName val="_01_07_10_N_SHIFT_MECH-TANK38"/>
      <sheetName val="_01_07_10_RS_&amp;_SECURITY38"/>
      <sheetName val="01_07_10_CIVIL_WET38"/>
      <sheetName val="_01_07_10_CIVIL38"/>
      <sheetName val="_01_07_10_MECH-FAB38"/>
      <sheetName val="_01_07_10_MECH-TANK38"/>
      <sheetName val="_30_06_10_N_SHIFT_MECH-FAB38"/>
      <sheetName val="_30_06_10_N_SHIFT_MECH-TANK38"/>
      <sheetName val="scurve_calc_(2)38"/>
      <sheetName val="Direct_cost_shed_A-2_38"/>
      <sheetName val="Meas_-Hotel_Part39"/>
      <sheetName val="BOQ_Direct_selling_cost38"/>
      <sheetName val="Civil_Boq38"/>
      <sheetName val="BOQ_(2)39"/>
      <sheetName val="St_co_91_5lvl38"/>
      <sheetName val="22_12_201139"/>
      <sheetName val="Contract_Night_Staff38"/>
      <sheetName val="Contract_Day_Staff38"/>
      <sheetName val="Day_Shift38"/>
      <sheetName val="Night_Shift38"/>
      <sheetName val="Fee_Rate_Summary38"/>
      <sheetName val="_09_07_10_M顅ᎆ뤀ᨇ԰?缀?38"/>
      <sheetName val="TBAL9697__group_wise__sdpl38"/>
      <sheetName val="final_abstract38"/>
      <sheetName val="Ave_wtd_rates38"/>
      <sheetName val="Material_38"/>
      <sheetName val="Labour_&amp;_Plant38"/>
      <sheetName val="Cashflow_projection38"/>
      <sheetName val="PA-_Consutant_38"/>
      <sheetName val="Item-_Compact38"/>
      <sheetName val="Civil_Works38"/>
      <sheetName val="IO_List38"/>
      <sheetName val="Fill_this_out_first___38"/>
      <sheetName val="INPUT_SHEET38"/>
      <sheetName val="Meas__Hotel_Part38"/>
      <sheetName val="Labour_productivity38"/>
      <sheetName val="DI_Rate_Analysis39"/>
      <sheetName val="Economic_RisingMain__Ph-I39"/>
      <sheetName val="SP_Break_Up38"/>
      <sheetName val="Sales_&amp;_Prod38"/>
      <sheetName val="Cost_Index38"/>
      <sheetName val="cash_in_flow_Summary_JV_38"/>
      <sheetName val="water_prop_38"/>
      <sheetName val="GR_slab-reinft38"/>
      <sheetName val="Staff_Acco_38"/>
      <sheetName val="Project_Details__38"/>
      <sheetName val="Driveway_Beams38"/>
      <sheetName val="INDIGINEOUS_ITEMS_38"/>
      <sheetName val="MN_T_B_38"/>
      <sheetName val="F20_Risk_Analysis38"/>
      <sheetName val="Change_Order_Log38"/>
      <sheetName val="2000_MOR38"/>
      <sheetName val="3cd_Annexure38"/>
      <sheetName val="Fin__Assumpt__-_Sensitivities38"/>
      <sheetName val="Bill_138"/>
      <sheetName val="Bill_238"/>
      <sheetName val="Bill_338"/>
      <sheetName val="Bill_438"/>
      <sheetName val="Bill_538"/>
      <sheetName val="Bill_638"/>
      <sheetName val="Bill_738"/>
      <sheetName val="Rate_analysis-_BOQ_1_38"/>
      <sheetName val="1_Civil-RA38"/>
      <sheetName val="_09_07_10_M顅ᎆ뤀ᨇ԰38"/>
      <sheetName val="_09_07_10_M顅ᎆ뤀ᨇ԰_缀_38"/>
      <sheetName val="Structure_Bills_Qty38"/>
      <sheetName val="Rate_Analysis38"/>
      <sheetName val="Pacakges_split38"/>
      <sheetName val="Assumption_Inputs38"/>
      <sheetName val="Phase_138"/>
      <sheetName val="Eqpmnt_Plng38"/>
      <sheetName val="Debits_as_on_12_04_0837"/>
      <sheetName val="T-P1,_FINISHES_WORKING_38"/>
      <sheetName val="Assumption_&amp;_Exclusion38"/>
      <sheetName val="LABOUR_RATE38"/>
      <sheetName val="Material_Rate38"/>
      <sheetName val="Switch_V1638"/>
      <sheetName val="Theo_Cons-June'1037"/>
      <sheetName val="DEINKING(ANNEX_1)38"/>
      <sheetName val="AutoOpen_Stub_Data38"/>
      <sheetName val="Data_Sheet37"/>
      <sheetName val="External_Doors38"/>
      <sheetName val="STAFFSCHED_37"/>
      <sheetName val="Cat_A_Change_Control38"/>
      <sheetName val="Grade_Slab_-138"/>
      <sheetName val="Grade_Slab_-238"/>
      <sheetName val="Grade_slab-338"/>
      <sheetName val="Grade_slab_-438"/>
      <sheetName val="Grade_slab_-538"/>
      <sheetName val="Grade_slab_-638"/>
      <sheetName val="Factor_Sheet38"/>
      <sheetName val="India_F&amp;S_Template37"/>
      <sheetName val="_bus_bay37"/>
      <sheetName val="doq_437"/>
      <sheetName val="doq_237"/>
      <sheetName val="11B_37"/>
      <sheetName val="ACAD_Finishes37"/>
      <sheetName val="Site_Details37"/>
      <sheetName val="Site_Area_Statement37"/>
      <sheetName val="BOQ_LT37"/>
      <sheetName val="Summary_WG37"/>
      <sheetName val="AFAS_37"/>
      <sheetName val="RDS_&amp;_WLD37"/>
      <sheetName val="PA_System37"/>
      <sheetName val="Server_&amp;_PAC_Room37"/>
      <sheetName val="HVAC_BOQ37"/>
      <sheetName val="Deduction_of_assets36"/>
      <sheetName val="14_07_10_CIVIL_W [37"/>
      <sheetName val="Income_Statement37"/>
      <sheetName val="Invoice_Tracker37"/>
      <sheetName val="d-safe_specs36"/>
      <sheetName val="Quote_Sheet36"/>
      <sheetName val="Top_Sheet37"/>
      <sheetName val="Col_NUM37"/>
      <sheetName val="COLUMN_RC_37"/>
      <sheetName val="STILT_Floor_Slab_NUM37"/>
      <sheetName val="First_Floor_Slab_RC37"/>
      <sheetName val="FIRST_FLOOR_SLAB_WT_SUMMARY37"/>
      <sheetName val="Stilt_Floor_Beam_NUM37"/>
      <sheetName val="STILT_BEAM_NUM37"/>
      <sheetName val="STILT_BEAM_RC37"/>
      <sheetName val="Stilt_wall_Num37"/>
      <sheetName val="STILT_WALL_RC37"/>
      <sheetName val="Z-DETAILS_ABOVE_RAFT_UPTO_+0_38"/>
      <sheetName val="Z-DETAILS_ABOVE_RAFT_UPTO_+_(46"/>
      <sheetName val="TOTAL_CHECK37"/>
      <sheetName val="TYP___wall_Num37"/>
      <sheetName val="Z-DETAILS_TYP__+2_85_TO_+8_8537"/>
      <sheetName val="Blr_hire36"/>
      <sheetName val="PRECAST_lig(tconc_II36"/>
      <sheetName val="Misc__Data36"/>
      <sheetName val="Load_Details(B2)37"/>
      <sheetName val="Works_-_Quote_Sheet37"/>
      <sheetName val="Cost_Basis36"/>
      <sheetName val="MASTER_RATE_ANALYSIS36"/>
      <sheetName val="RMG_-ABS36"/>
      <sheetName val="T_P_-ABS36"/>
      <sheetName val="T_P_-MB36"/>
      <sheetName val="E_P_R-ABS36"/>
      <sheetName val="E__R-MB36"/>
      <sheetName val="Bldg_6-ABS36"/>
      <sheetName val="Bldg_6-MB36"/>
      <sheetName val="Kz_Grid_Press_foundation_ABS36"/>
      <sheetName val="Kz_Grid_Press_foundation_meas36"/>
      <sheetName val="600-1200T__ABS36"/>
      <sheetName val="600-1200T_Meas36"/>
      <sheetName val="BSR-II_ABS36"/>
      <sheetName val="BSR-II_meas36"/>
      <sheetName val="Misc_ABS36"/>
      <sheetName val="Misc_MB36"/>
      <sheetName val="This_Bill36"/>
      <sheetName val="Upto_Previous36"/>
      <sheetName val="Up_to_date36"/>
      <sheetName val="Grand_Abstract36"/>
      <sheetName val="Blank_MB36"/>
      <sheetName val="cement_summary36"/>
      <sheetName val="Reinforcement_Steel36"/>
      <sheetName val="P-I_CEMENT_RECONCILIATION_36"/>
      <sheetName val="Ra-38_area_wise_summary36"/>
      <sheetName val="P-II_Cement_Reconciliation36"/>
      <sheetName val="Ra-16_P-II36"/>
      <sheetName val="RA_16-_GH36"/>
      <sheetName val="Intro_36"/>
      <sheetName val="Gate_236"/>
      <sheetName val="Name_List36"/>
      <sheetName val="VF_Full_Recon36"/>
      <sheetName val="PITP3_COPY36"/>
      <sheetName val="Meas_36"/>
      <sheetName val="BLOCK-A_(MEA_SHEET)37"/>
      <sheetName val="Expenses_Actual_Vs__Budgeted36"/>
      <sheetName val="Col_up_to_plinth36"/>
      <sheetName val="Project_Ignite36"/>
      <sheetName val="RCC,Ret__Wall36"/>
      <sheetName val="Schedules_PL13"/>
      <sheetName val="Schedules_BS13"/>
      <sheetName val="PRECAST_lightconc-II39"/>
      <sheetName val="Cleaning_&amp;_Grubbing39"/>
      <sheetName val="PRECAST_lightconc_II39"/>
      <sheetName val="College_Details39"/>
      <sheetName val="Personal_39"/>
      <sheetName val="jidal_dam39"/>
      <sheetName val="fran_temp39"/>
      <sheetName val="kona_swit39"/>
      <sheetName val="template_(8)39"/>
      <sheetName val="template_(9)39"/>
      <sheetName val="OVER_HEADS39"/>
      <sheetName val="Cover_Sheet39"/>
      <sheetName val="BOQ_REV_A39"/>
      <sheetName val="PTB_(IO)39"/>
      <sheetName val="BMS_39"/>
      <sheetName val="SPT_vs_PHI39"/>
      <sheetName val="TBAL9697_-group_wise__sdpl39"/>
      <sheetName val="TAX_BILLS37"/>
      <sheetName val="CASH_BILLS37"/>
      <sheetName val="LABOUR_BILLS37"/>
      <sheetName val="puch_order37"/>
      <sheetName val="Sheet1_(2)37"/>
      <sheetName val="Quantity_Schedule38"/>
      <sheetName val="Revenue__Schedule_38"/>
      <sheetName val="Balance_works_-_Direct_Cost38"/>
      <sheetName val="Balance_works_-_Indirect_Cost38"/>
      <sheetName val="Fund_Plan38"/>
      <sheetName val="Bill_of_Resources38"/>
      <sheetName val="SITE_OVERHEADS37"/>
      <sheetName val="labour_coeff37"/>
      <sheetName val="Site_Dev_BOQ37"/>
      <sheetName val="Expenditure_plan37"/>
      <sheetName val="ORDER_BOOKING37"/>
      <sheetName val="Costing_Upto_Mar'11_(2)37"/>
      <sheetName val="Tender_Summary37"/>
      <sheetName val="beam-reinft-IIInd_floor37"/>
      <sheetName val="Prelims_Breakup37"/>
      <sheetName val="Boq_Block_A37"/>
      <sheetName val="M-Book_for_Conc37"/>
      <sheetName val="M-Book_for_FW37"/>
      <sheetName val="_24_07_10_RS_&amp;_SECURITY37"/>
      <sheetName val="24_07_10_CIVIL_WET37"/>
      <sheetName val="_24_07_10_CIVIL37"/>
      <sheetName val="_24_07_10_MECH-FAB37"/>
      <sheetName val="_24_07_10_MECH-TANK37"/>
      <sheetName val="_23_07_10_N_SHIFT_MECH-FAB37"/>
      <sheetName val="_23_07_10_N_SHIFT_MECH-TANK37"/>
      <sheetName val="_23_07_10_RS_&amp;_SECURITY37"/>
      <sheetName val="23_07_10_CIVIL_WET37"/>
      <sheetName val="_23_07_10_CIVIL37"/>
      <sheetName val="_23_07_10_MECH-FAB37"/>
      <sheetName val="_23_07_10_MECH-TANK37"/>
      <sheetName val="_22_07_10_N_SHIFT_MECH-FAB37"/>
      <sheetName val="_22_07_10_N_SHIFT_MECH-TANK37"/>
      <sheetName val="_22_07_10_RS_&amp;_SECURITY37"/>
      <sheetName val="22_07_10_CIVIL_WET37"/>
      <sheetName val="_22_07_10_CIVIL37"/>
      <sheetName val="_22_07_10_MECH-FAB37"/>
      <sheetName val="_22_07_10_MECH-TANK37"/>
      <sheetName val="_21_07_10_N_SHIFT_MECH-FAB37"/>
      <sheetName val="_21_07_10_N_SHIFT_MECH-TANK37"/>
      <sheetName val="_21_07_10_RS_&amp;_SECURITY37"/>
      <sheetName val="21_07_10_CIVIL_WET37"/>
      <sheetName val="_21_07_10_CIVIL37"/>
      <sheetName val="_21_07_10_MECH-FAB37"/>
      <sheetName val="_21_07_10_MECH-TANK37"/>
      <sheetName val="_20_07_10_N_SHIFT_MECH-FAB37"/>
      <sheetName val="_20_07_10_N_SHIFT_MECH-TANK37"/>
      <sheetName val="_20_07_10_RS_&amp;_SECURITY37"/>
      <sheetName val="20_07_10_CIVIL_WET37"/>
      <sheetName val="_20_07_10_CIVIL37"/>
      <sheetName val="_20_07_10_MECH-FAB37"/>
      <sheetName val="_20_07_10_MECH-TANK37"/>
      <sheetName val="_19_07_10_N_SHIFT_MECH-FAB37"/>
      <sheetName val="_19_07_10_N_SHIFT_MECH-TANK37"/>
      <sheetName val="_19_07_10_RS_&amp;_SECURITY37"/>
      <sheetName val="19_07_10_CIVIL_WET37"/>
      <sheetName val="_19_07_10_CIVIL37"/>
      <sheetName val="_19_07_10_MECH-FAB37"/>
      <sheetName val="_19_07_10_MECH-TANK37"/>
      <sheetName val="_18_07_10_N_SHIFT_MECH-FAB37"/>
      <sheetName val="_18_07_10_N_SHIFT_MECH-TANK37"/>
      <sheetName val="_18_07_10_RS_&amp;_SECURITY37"/>
      <sheetName val="18_07_10_CIVIL_WET37"/>
      <sheetName val="_18_07_10_CIVIL37"/>
      <sheetName val="_18_07_10_MECH-FAB37"/>
      <sheetName val="_18_07_10_MECH-TANK37"/>
      <sheetName val="_17_07_10_N_SHIFT_MECH-FAB37"/>
      <sheetName val="_17_07_10_N_SHIFT_MECH-TANK37"/>
      <sheetName val="_17_07_10_RS_&amp;_SECURITY37"/>
      <sheetName val="17_07_10_CIVIL_WET37"/>
      <sheetName val="_17_07_10_CIVIL37"/>
      <sheetName val="_17_07_10_MECH-FAB37"/>
      <sheetName val="_17_07_10_MECH-TANK37"/>
      <sheetName val="_16_07_10_N_SHIFT_MECH-FAB36"/>
      <sheetName val="_16_07_10_N_SHIFT_MECH-TANK36"/>
      <sheetName val="_16_07_10_RS_&amp;_SECURITY36"/>
      <sheetName val="16_07_10_CIVIL_WET36"/>
      <sheetName val="_16_07_10_CIVIL36"/>
      <sheetName val="_16_07_10_MECH-FAB36"/>
      <sheetName val="_16_07_10_MECH-TANK36"/>
      <sheetName val="_15_07_10_N_SHIFT_MECH-FAB36"/>
      <sheetName val="_15_07_10_N_SHIFT_MECH-TANK36"/>
      <sheetName val="_15_07_10_RS_&amp;_SECURITY36"/>
      <sheetName val="15_07_10_CIVIL_WET36"/>
      <sheetName val="_15_07_10_CIVIL36"/>
      <sheetName val="_15_07_10_MECH-FAB36"/>
      <sheetName val="_15_07_10_MECH-TANK36"/>
      <sheetName val="_14_07_10_N_SHIFT_MECH-FAB36"/>
      <sheetName val="_14_07_10_N_SHIFT_MECH-TANK36"/>
      <sheetName val="_14_07_10_RS_&amp;_SECURITY36"/>
      <sheetName val="14_07_10_CIVIL_WET36"/>
      <sheetName val="_14_07_10_CIVIL36"/>
      <sheetName val="_14_07_10_MECH-FAB36"/>
      <sheetName val="_14_07_10_MECH-TANK36"/>
      <sheetName val="_13_07_10_N_SHIFT_MECH-FAB36"/>
      <sheetName val="_13_07_10_N_SHIFT_MECH-TANK36"/>
      <sheetName val="_13_07_10_RS_&amp;_SECURITY36"/>
      <sheetName val="13_07_10_CIVIL_WET36"/>
      <sheetName val="_13_07_10_CIVIL36"/>
      <sheetName val="_13_07_10_MECH-FAB36"/>
      <sheetName val="_13_07_10_MECH-TANK36"/>
      <sheetName val="_12_07_10_N_SHIFT_MECH-FAB36"/>
      <sheetName val="_12_07_10_N_SHIFT_MECH-TANK36"/>
      <sheetName val="_12_07_10_RS_&amp;_SECURITY36"/>
      <sheetName val="12_07_10_CIVIL_WET36"/>
      <sheetName val="_12_07_10_CIVIL36"/>
      <sheetName val="_12_07_10_MECH-FAB36"/>
      <sheetName val="_12_07_10_MECH-TANK36"/>
      <sheetName val="_11_07_10_N_SHIFT_MECH-FAB36"/>
      <sheetName val="_11_07_10_N_SHIFT_MECH-TANK36"/>
      <sheetName val="_11_07_10_RS_&amp;_SECURITY36"/>
      <sheetName val="11_07_10_CIVIL_WET36"/>
      <sheetName val="_11_07_10_CIVIL36"/>
      <sheetName val="_11_07_10_MECH-FAB36"/>
      <sheetName val="_11_07_10_MECH-TANK36"/>
      <sheetName val="_10_07_10_N_SHIFT_MECH-FAB36"/>
      <sheetName val="_10_07_10_N_SHIFT_MECH-TANK36"/>
      <sheetName val="_10_07_10_RS_&amp;_SECURITY36"/>
      <sheetName val="10_07_10_CIVIL_WET36"/>
      <sheetName val="_10_07_10_CIVIL36"/>
      <sheetName val="_10_07_10_MECH-FAB36"/>
      <sheetName val="_10_07_10_MECH-TANK36"/>
      <sheetName val="_09_07_10_N_SHIFT_MECH-FAB36"/>
      <sheetName val="_09_07_10_N_SHIFT_MECH-TANK36"/>
      <sheetName val="_09_07_10_RS_&amp;_SECURITY36"/>
      <sheetName val="09_07_10_CIVIL_WET36"/>
      <sheetName val="_09_07_10_CIVIL36"/>
      <sheetName val="_09_07_10_MECH-FAB36"/>
      <sheetName val="_09_07_10_MECH-TANK36"/>
      <sheetName val="_08_07_10_N_SHIFT_MECH-FAB36"/>
      <sheetName val="_08_07_10_N_SHIFT_MECH-TANK36"/>
      <sheetName val="_08_07_10_RS_&amp;_SECURITY36"/>
      <sheetName val="08_07_10_CIVIL_WET36"/>
      <sheetName val="_08_07_10_CIVIL36"/>
      <sheetName val="_08_07_10_MECH-FAB36"/>
      <sheetName val="_08_07_10_MECH-TANK36"/>
      <sheetName val="_07_07_10_N_SHIFT_MECH-FAB36"/>
      <sheetName val="_07_07_10_N_SHIFT_MECH-TANK36"/>
      <sheetName val="_07_07_10_RS_&amp;_SECURITY36"/>
      <sheetName val="07_07_10_CIVIL_WET36"/>
      <sheetName val="_07_07_10_CIVIL36"/>
      <sheetName val="_07_07_10_MECH-FAB36"/>
      <sheetName val="_07_07_10_MECH-TANK36"/>
      <sheetName val="_06_07_10_N_SHIFT_MECH-FAB36"/>
      <sheetName val="_06_07_10_N_SHIFT_MECH-TANK36"/>
      <sheetName val="_06_07_10_RS_&amp;_SECURITY36"/>
      <sheetName val="06_07_10_CIVIL_WET36"/>
      <sheetName val="_06_07_10_CIVIL36"/>
      <sheetName val="_06_07_10_MECH-FAB36"/>
      <sheetName val="_06_07_10_MECH-TANK36"/>
      <sheetName val="_05_07_10_N_SHIFT_MECH-FAB36"/>
      <sheetName val="_05_07_10_N_SHIFT_MECH-TANK36"/>
      <sheetName val="_05_07_10_RS_&amp;_SECURITY36"/>
      <sheetName val="05_07_10_CIVIL_WET36"/>
      <sheetName val="_05_07_10_CIVIL36"/>
      <sheetName val="_05_07_10_MECH-FAB36"/>
      <sheetName val="_05_07_10_MECH-TANK36"/>
      <sheetName val="_04_07_10_N_SHIFT_MECH-FAB36"/>
      <sheetName val="_04_07_10_N_SHIFT_MECH-TANK36"/>
      <sheetName val="_04_07_10_RS_&amp;_SECURITY36"/>
      <sheetName val="04_07_10_CIVIL_WET36"/>
      <sheetName val="_04_07_10_CIVIL36"/>
      <sheetName val="_04_07_10_MECH-FAB36"/>
      <sheetName val="_04_07_10_MECH-TANK36"/>
      <sheetName val="_03_07_10_N_SHIFT_MECH-FAB36"/>
      <sheetName val="_03_07_10_N_SHIFT_MECH-TANK36"/>
      <sheetName val="_03_07_10_RS_&amp;_SECURITY_36"/>
      <sheetName val="03_07_10_CIVIL_WET_36"/>
      <sheetName val="_03_07_10_CIVIL_36"/>
      <sheetName val="_03_07_10_MECH-FAB_36"/>
      <sheetName val="_03_07_10_MECH-TANK_36"/>
      <sheetName val="_02_07_10_N_SHIFT_MECH-FAB_36"/>
      <sheetName val="_02_07_10_N_SHIFT_MECH-TANK_36"/>
      <sheetName val="_02_07_10_RS_&amp;_SECURITY36"/>
      <sheetName val="02_07_10_CIVIL_WET36"/>
      <sheetName val="_02_07_10_CIVIL36"/>
      <sheetName val="_02_07_10_MECH-FAB36"/>
      <sheetName val="_02_07_10_MECH-TANK36"/>
      <sheetName val="_01_07_10_N_SHIFT_MECH-FAB36"/>
      <sheetName val="_01_07_10_N_SHIFT_MECH-TANK36"/>
      <sheetName val="_01_07_10_RS_&amp;_SECURITY36"/>
      <sheetName val="01_07_10_CIVIL_WET36"/>
      <sheetName val="_01_07_10_CIVIL36"/>
      <sheetName val="_01_07_10_MECH-FAB36"/>
      <sheetName val="_01_07_10_MECH-TANK36"/>
      <sheetName val="_30_06_10_N_SHIFT_MECH-FAB36"/>
      <sheetName val="_30_06_10_N_SHIFT_MECH-TANK36"/>
      <sheetName val="scurve_calc_(2)36"/>
      <sheetName val="Direct_cost_shed_A-2_36"/>
      <sheetName val="Meas_-Hotel_Part37"/>
      <sheetName val="BOQ_Direct_selling_cost36"/>
      <sheetName val="Civil_Boq36"/>
      <sheetName val="BOQ_(2)37"/>
      <sheetName val="St_co_91_5lvl36"/>
      <sheetName val="22_12_201137"/>
      <sheetName val="Contract_Night_Staff36"/>
      <sheetName val="Contract_Day_Staff36"/>
      <sheetName val="Day_Shift36"/>
      <sheetName val="Night_Shift36"/>
      <sheetName val="Fee_Rate_Summary36"/>
      <sheetName val="_09_07_10_M顅ᎆ뤀ᨇ԰?缀?36"/>
      <sheetName val="TBAL9697__group_wise__sdpl36"/>
      <sheetName val="final_abstract36"/>
      <sheetName val="Ave_wtd_rates36"/>
      <sheetName val="Material_36"/>
      <sheetName val="Labour_&amp;_Plant36"/>
      <sheetName val="Cashflow_projection36"/>
      <sheetName val="PA-_Consutant_36"/>
      <sheetName val="Item-_Compact36"/>
      <sheetName val="Civil_Works36"/>
      <sheetName val="IO_List36"/>
      <sheetName val="Fill_this_out_first___36"/>
      <sheetName val="INPUT_SHEET36"/>
      <sheetName val="Meas__Hotel_Part36"/>
      <sheetName val="Labour_productivity36"/>
      <sheetName val="DI_Rate_Analysis37"/>
      <sheetName val="Economic_RisingMain__Ph-I37"/>
      <sheetName val="SP_Break_Up36"/>
      <sheetName val="Sales_&amp;_Prod36"/>
      <sheetName val="Cost_Index36"/>
      <sheetName val="cash_in_flow_Summary_JV_36"/>
      <sheetName val="water_prop_36"/>
      <sheetName val="GR_slab-reinft36"/>
      <sheetName val="Staff_Acco_36"/>
      <sheetName val="Project_Details__36"/>
      <sheetName val="Driveway_Beams36"/>
      <sheetName val="INDIGINEOUS_ITEMS_36"/>
      <sheetName val="MN_T_B_36"/>
      <sheetName val="F20_Risk_Analysis36"/>
      <sheetName val="Change_Order_Log36"/>
      <sheetName val="2000_MOR36"/>
      <sheetName val="3cd_Annexure36"/>
      <sheetName val="Fin__Assumpt__-_Sensitivities36"/>
      <sheetName val="Bill_136"/>
      <sheetName val="Bill_236"/>
      <sheetName val="Bill_336"/>
      <sheetName val="Bill_436"/>
      <sheetName val="Bill_536"/>
      <sheetName val="Bill_636"/>
      <sheetName val="Bill_736"/>
      <sheetName val="Rate_analysis-_BOQ_1_36"/>
      <sheetName val="1_Civil-RA36"/>
      <sheetName val="_09_07_10_M顅ᎆ뤀ᨇ԰36"/>
      <sheetName val="_09_07_10_M顅ᎆ뤀ᨇ԰_缀_36"/>
      <sheetName val="Structure_Bills_Qty36"/>
      <sheetName val="Rate_Analysis36"/>
      <sheetName val="Pacakges_split36"/>
      <sheetName val="Assumption_Inputs36"/>
      <sheetName val="Phase_136"/>
      <sheetName val="Eqpmnt_Plng36"/>
      <sheetName val="Debits_as_on_12_04_0835"/>
      <sheetName val="T-P1,_FINISHES_WORKING_36"/>
      <sheetName val="Assumption_&amp;_Exclusion36"/>
      <sheetName val="LABOUR_RATE36"/>
      <sheetName val="Material_Rate36"/>
      <sheetName val="Switch_V1636"/>
      <sheetName val="Theo_Cons-June'1035"/>
      <sheetName val="DEINKING(ANNEX_1)36"/>
      <sheetName val="AutoOpen_Stub_Data36"/>
      <sheetName val="Data_Sheet35"/>
      <sheetName val="External_Doors36"/>
      <sheetName val="STAFFSCHED_35"/>
      <sheetName val="Cat_A_Change_Control36"/>
      <sheetName val="Grade_Slab_-136"/>
      <sheetName val="Grade_Slab_-236"/>
      <sheetName val="Grade_slab-336"/>
      <sheetName val="Grade_slab_-436"/>
      <sheetName val="Grade_slab_-536"/>
      <sheetName val="Grade_slab_-636"/>
      <sheetName val="Factor_Sheet36"/>
      <sheetName val="India_F&amp;S_Template35"/>
      <sheetName val="_bus_bay35"/>
      <sheetName val="doq_435"/>
      <sheetName val="doq_235"/>
      <sheetName val="11B_35"/>
      <sheetName val="ACAD_Finishes35"/>
      <sheetName val="Site_Details35"/>
      <sheetName val="Site_Area_Statement35"/>
      <sheetName val="BOQ_LT35"/>
      <sheetName val="Summary_WG35"/>
      <sheetName val="AFAS_35"/>
      <sheetName val="RDS_&amp;_WLD35"/>
      <sheetName val="PA_System35"/>
      <sheetName val="Server_&amp;_PAC_Room35"/>
      <sheetName val="HVAC_BOQ35"/>
      <sheetName val="Deduction_of_assets34"/>
      <sheetName val="14_07_10_CIVIL_W [35"/>
      <sheetName val="Income_Statement35"/>
      <sheetName val="Invoice_Tracker35"/>
      <sheetName val="d-safe_specs34"/>
      <sheetName val="Quote_Sheet34"/>
      <sheetName val="Top_Sheet35"/>
      <sheetName val="Col_NUM35"/>
      <sheetName val="COLUMN_RC_35"/>
      <sheetName val="STILT_Floor_Slab_NUM35"/>
      <sheetName val="First_Floor_Slab_RC35"/>
      <sheetName val="FIRST_FLOOR_SLAB_WT_SUMMARY35"/>
      <sheetName val="Stilt_Floor_Beam_NUM35"/>
      <sheetName val="STILT_BEAM_NUM35"/>
      <sheetName val="STILT_BEAM_RC35"/>
      <sheetName val="Stilt_wall_Num35"/>
      <sheetName val="STILT_WALL_RC35"/>
      <sheetName val="Z-DETAILS_ABOVE_RAFT_UPTO_+0_36"/>
      <sheetName val="Z-DETAILS_ABOVE_RAFT_UPTO_+_(44"/>
      <sheetName val="TOTAL_CHECK35"/>
      <sheetName val="TYP___wall_Num35"/>
      <sheetName val="Z-DETAILS_TYP__+2_85_TO_+8_8535"/>
      <sheetName val="Blr_hire34"/>
      <sheetName val="PRECAST_lig(tconc_II34"/>
      <sheetName val="Misc__Data34"/>
      <sheetName val="Load_Details(B2)35"/>
      <sheetName val="Works_-_Quote_Sheet35"/>
      <sheetName val="Cost_Basis34"/>
      <sheetName val="MASTER_RATE_ANALYSIS34"/>
      <sheetName val="RMG_-ABS34"/>
      <sheetName val="T_P_-ABS34"/>
      <sheetName val="T_P_-MB34"/>
      <sheetName val="E_P_R-ABS34"/>
      <sheetName val="E__R-MB34"/>
      <sheetName val="Bldg_6-ABS34"/>
      <sheetName val="Bldg_6-MB34"/>
      <sheetName val="Kz_Grid_Press_foundation_ABS34"/>
      <sheetName val="Kz_Grid_Press_foundation_meas34"/>
      <sheetName val="600-1200T__ABS34"/>
      <sheetName val="600-1200T_Meas34"/>
      <sheetName val="BSR-II_ABS34"/>
      <sheetName val="BSR-II_meas34"/>
      <sheetName val="Misc_ABS34"/>
      <sheetName val="Misc_MB34"/>
      <sheetName val="This_Bill34"/>
      <sheetName val="Upto_Previous34"/>
      <sheetName val="Up_to_date34"/>
      <sheetName val="Grand_Abstract34"/>
      <sheetName val="Blank_MB34"/>
      <sheetName val="cement_summary34"/>
      <sheetName val="Reinforcement_Steel34"/>
      <sheetName val="P-I_CEMENT_RECONCILIATION_34"/>
      <sheetName val="Ra-38_area_wise_summary34"/>
      <sheetName val="P-II_Cement_Reconciliation34"/>
      <sheetName val="Ra-16_P-II34"/>
      <sheetName val="RA_16-_GH34"/>
      <sheetName val="Intro_34"/>
      <sheetName val="Gate_234"/>
      <sheetName val="Name_List34"/>
      <sheetName val="VF_Full_Recon34"/>
      <sheetName val="PITP3_COPY34"/>
      <sheetName val="Meas_34"/>
      <sheetName val="BLOCK-A_(MEA_SHEET)35"/>
      <sheetName val="Expenses_Actual_Vs__Budgeted34"/>
      <sheetName val="Col_up_to_plinth34"/>
      <sheetName val="Project_Ignite34"/>
      <sheetName val="RCC,Ret__Wall34"/>
      <sheetName val="Schedules_PL11"/>
      <sheetName val="Schedules_BS11"/>
      <sheetName val="PRECAST_lightconc-II40"/>
      <sheetName val="Cleaning_&amp;_Grubbing40"/>
      <sheetName val="PRECAST_lightconc_II40"/>
      <sheetName val="College_Details40"/>
      <sheetName val="Personal_40"/>
      <sheetName val="jidal_dam40"/>
      <sheetName val="fran_temp40"/>
      <sheetName val="kona_swit40"/>
      <sheetName val="template_(8)40"/>
      <sheetName val="template_(9)40"/>
      <sheetName val="OVER_HEADS40"/>
      <sheetName val="Cover_Sheet40"/>
      <sheetName val="BOQ_REV_A40"/>
      <sheetName val="PTB_(IO)40"/>
      <sheetName val="BMS_40"/>
      <sheetName val="SPT_vs_PHI40"/>
      <sheetName val="TBAL9697_-group_wise__sdpl40"/>
      <sheetName val="TAX_BILLS38"/>
      <sheetName val="CASH_BILLS38"/>
      <sheetName val="LABOUR_BILLS38"/>
      <sheetName val="puch_order38"/>
      <sheetName val="Sheet1_(2)38"/>
      <sheetName val="Quantity_Schedule39"/>
      <sheetName val="Revenue__Schedule_39"/>
      <sheetName val="Balance_works_-_Direct_Cost39"/>
      <sheetName val="Balance_works_-_Indirect_Cost39"/>
      <sheetName val="Fund_Plan39"/>
      <sheetName val="Bill_of_Resources39"/>
      <sheetName val="SITE_OVERHEADS38"/>
      <sheetName val="labour_coeff38"/>
      <sheetName val="Site_Dev_BOQ38"/>
      <sheetName val="Expenditure_plan38"/>
      <sheetName val="ORDER_BOOKING38"/>
      <sheetName val="Costing_Upto_Mar'11_(2)38"/>
      <sheetName val="Tender_Summary38"/>
      <sheetName val="beam-reinft-IIInd_floor38"/>
      <sheetName val="Prelims_Breakup38"/>
      <sheetName val="Boq_Block_A38"/>
      <sheetName val="M-Book_for_Conc38"/>
      <sheetName val="M-Book_for_FW38"/>
      <sheetName val="_24_07_10_RS_&amp;_SECURITY38"/>
      <sheetName val="24_07_10_CIVIL_WET38"/>
      <sheetName val="_24_07_10_CIVIL38"/>
      <sheetName val="_24_07_10_MECH-FAB38"/>
      <sheetName val="_24_07_10_MECH-TANK38"/>
      <sheetName val="_23_07_10_N_SHIFT_MECH-FAB38"/>
      <sheetName val="_23_07_10_N_SHIFT_MECH-TANK38"/>
      <sheetName val="_23_07_10_RS_&amp;_SECURITY38"/>
      <sheetName val="23_07_10_CIVIL_WET38"/>
      <sheetName val="_23_07_10_CIVIL38"/>
      <sheetName val="_23_07_10_MECH-FAB38"/>
      <sheetName val="_23_07_10_MECH-TANK38"/>
      <sheetName val="_22_07_10_N_SHIFT_MECH-FAB38"/>
      <sheetName val="_22_07_10_N_SHIFT_MECH-TANK38"/>
      <sheetName val="_22_07_10_RS_&amp;_SECURITY38"/>
      <sheetName val="22_07_10_CIVIL_WET38"/>
      <sheetName val="_22_07_10_CIVIL38"/>
      <sheetName val="_22_07_10_MECH-FAB38"/>
      <sheetName val="_22_07_10_MECH-TANK38"/>
      <sheetName val="_21_07_10_N_SHIFT_MECH-FAB38"/>
      <sheetName val="_21_07_10_N_SHIFT_MECH-TANK38"/>
      <sheetName val="_21_07_10_RS_&amp;_SECURITY38"/>
      <sheetName val="21_07_10_CIVIL_WET38"/>
      <sheetName val="_21_07_10_CIVIL38"/>
      <sheetName val="_21_07_10_MECH-FAB38"/>
      <sheetName val="_21_07_10_MECH-TANK38"/>
      <sheetName val="_20_07_10_N_SHIFT_MECH-FAB38"/>
      <sheetName val="_20_07_10_N_SHIFT_MECH-TANK38"/>
      <sheetName val="_20_07_10_RS_&amp;_SECURITY38"/>
      <sheetName val="20_07_10_CIVIL_WET38"/>
      <sheetName val="_20_07_10_CIVIL38"/>
      <sheetName val="_20_07_10_MECH-FAB38"/>
      <sheetName val="_20_07_10_MECH-TANK38"/>
      <sheetName val="_19_07_10_N_SHIFT_MECH-FAB38"/>
      <sheetName val="_19_07_10_N_SHIFT_MECH-TANK38"/>
      <sheetName val="_19_07_10_RS_&amp;_SECURITY38"/>
      <sheetName val="19_07_10_CIVIL_WET38"/>
      <sheetName val="_19_07_10_CIVIL38"/>
      <sheetName val="_19_07_10_MECH-FAB38"/>
      <sheetName val="_19_07_10_MECH-TANK38"/>
      <sheetName val="_18_07_10_N_SHIFT_MECH-FAB38"/>
      <sheetName val="_18_07_10_N_SHIFT_MECH-TANK38"/>
      <sheetName val="_18_07_10_RS_&amp;_SECURITY38"/>
      <sheetName val="18_07_10_CIVIL_WET38"/>
      <sheetName val="_18_07_10_CIVIL38"/>
      <sheetName val="_18_07_10_MECH-FAB38"/>
      <sheetName val="_18_07_10_MECH-TANK38"/>
      <sheetName val="_17_07_10_N_SHIFT_MECH-FAB38"/>
      <sheetName val="_17_07_10_N_SHIFT_MECH-TANK38"/>
      <sheetName val="_17_07_10_RS_&amp;_SECURITY38"/>
      <sheetName val="17_07_10_CIVIL_WET38"/>
      <sheetName val="_17_07_10_CIVIL38"/>
      <sheetName val="_17_07_10_MECH-FAB38"/>
      <sheetName val="_17_07_10_MECH-TANK38"/>
      <sheetName val="_16_07_10_N_SHIFT_MECH-FAB37"/>
      <sheetName val="_16_07_10_N_SHIFT_MECH-TANK37"/>
      <sheetName val="_16_07_10_RS_&amp;_SECURITY37"/>
      <sheetName val="16_07_10_CIVIL_WET37"/>
      <sheetName val="_16_07_10_CIVIL37"/>
      <sheetName val="_16_07_10_MECH-FAB37"/>
      <sheetName val="_16_07_10_MECH-TANK37"/>
      <sheetName val="_15_07_10_N_SHIFT_MECH-FAB37"/>
      <sheetName val="_15_07_10_N_SHIFT_MECH-TANK37"/>
      <sheetName val="_15_07_10_RS_&amp;_SECURITY37"/>
      <sheetName val="15_07_10_CIVIL_WET37"/>
      <sheetName val="_15_07_10_CIVIL37"/>
      <sheetName val="_15_07_10_MECH-FAB37"/>
      <sheetName val="_15_07_10_MECH-TANK37"/>
      <sheetName val="_14_07_10_N_SHIFT_MECH-FAB37"/>
      <sheetName val="_14_07_10_N_SHIFT_MECH-TANK37"/>
      <sheetName val="_14_07_10_RS_&amp;_SECURITY37"/>
      <sheetName val="14_07_10_CIVIL_WET37"/>
      <sheetName val="_14_07_10_CIVIL37"/>
      <sheetName val="_14_07_10_MECH-FAB37"/>
      <sheetName val="_14_07_10_MECH-TANK37"/>
      <sheetName val="_13_07_10_N_SHIFT_MECH-FAB37"/>
      <sheetName val="_13_07_10_N_SHIFT_MECH-TANK37"/>
      <sheetName val="_13_07_10_RS_&amp;_SECURITY37"/>
      <sheetName val="13_07_10_CIVIL_WET37"/>
      <sheetName val="_13_07_10_CIVIL37"/>
      <sheetName val="_13_07_10_MECH-FAB37"/>
      <sheetName val="_13_07_10_MECH-TANK37"/>
      <sheetName val="_12_07_10_N_SHIFT_MECH-FAB37"/>
      <sheetName val="_12_07_10_N_SHIFT_MECH-TANK37"/>
      <sheetName val="_12_07_10_RS_&amp;_SECURITY37"/>
      <sheetName val="12_07_10_CIVIL_WET37"/>
      <sheetName val="_12_07_10_CIVIL37"/>
      <sheetName val="_12_07_10_MECH-FAB37"/>
      <sheetName val="_12_07_10_MECH-TANK37"/>
      <sheetName val="_11_07_10_N_SHIFT_MECH-FAB37"/>
      <sheetName val="_11_07_10_N_SHIFT_MECH-TANK37"/>
      <sheetName val="_11_07_10_RS_&amp;_SECURITY37"/>
      <sheetName val="11_07_10_CIVIL_WET37"/>
      <sheetName val="_11_07_10_CIVIL37"/>
      <sheetName val="_11_07_10_MECH-FAB37"/>
      <sheetName val="_11_07_10_MECH-TANK37"/>
      <sheetName val="_10_07_10_N_SHIFT_MECH-FAB37"/>
      <sheetName val="_10_07_10_N_SHIFT_MECH-TANK37"/>
      <sheetName val="_10_07_10_RS_&amp;_SECURITY37"/>
      <sheetName val="10_07_10_CIVIL_WET37"/>
      <sheetName val="_10_07_10_CIVIL37"/>
      <sheetName val="_10_07_10_MECH-FAB37"/>
      <sheetName val="_10_07_10_MECH-TANK37"/>
      <sheetName val="_09_07_10_N_SHIFT_MECH-FAB37"/>
      <sheetName val="_09_07_10_N_SHIFT_MECH-TANK37"/>
      <sheetName val="_09_07_10_RS_&amp;_SECURITY37"/>
      <sheetName val="09_07_10_CIVIL_WET37"/>
      <sheetName val="_09_07_10_CIVIL37"/>
      <sheetName val="_09_07_10_MECH-FAB37"/>
      <sheetName val="_09_07_10_MECH-TANK37"/>
      <sheetName val="_08_07_10_N_SHIFT_MECH-FAB37"/>
      <sheetName val="_08_07_10_N_SHIFT_MECH-TANK37"/>
      <sheetName val="_08_07_10_RS_&amp;_SECURITY37"/>
      <sheetName val="08_07_10_CIVIL_WET37"/>
      <sheetName val="_08_07_10_CIVIL37"/>
      <sheetName val="_08_07_10_MECH-FAB37"/>
      <sheetName val="_08_07_10_MECH-TANK37"/>
      <sheetName val="_07_07_10_N_SHIFT_MECH-FAB37"/>
      <sheetName val="_07_07_10_N_SHIFT_MECH-TANK37"/>
      <sheetName val="_07_07_10_RS_&amp;_SECURITY37"/>
      <sheetName val="07_07_10_CIVIL_WET37"/>
      <sheetName val="_07_07_10_CIVIL37"/>
      <sheetName val="_07_07_10_MECH-FAB37"/>
      <sheetName val="_07_07_10_MECH-TANK37"/>
      <sheetName val="_06_07_10_N_SHIFT_MECH-FAB37"/>
      <sheetName val="_06_07_10_N_SHIFT_MECH-TANK37"/>
      <sheetName val="_06_07_10_RS_&amp;_SECURITY37"/>
      <sheetName val="06_07_10_CIVIL_WET37"/>
      <sheetName val="_06_07_10_CIVIL37"/>
      <sheetName val="_06_07_10_MECH-FAB37"/>
      <sheetName val="_06_07_10_MECH-TANK37"/>
      <sheetName val="_05_07_10_N_SHIFT_MECH-FAB37"/>
      <sheetName val="_05_07_10_N_SHIFT_MECH-TANK37"/>
      <sheetName val="_05_07_10_RS_&amp;_SECURITY37"/>
      <sheetName val="05_07_10_CIVIL_WET37"/>
      <sheetName val="_05_07_10_CIVIL37"/>
      <sheetName val="_05_07_10_MECH-FAB37"/>
      <sheetName val="_05_07_10_MECH-TANK37"/>
      <sheetName val="_04_07_10_N_SHIFT_MECH-FAB37"/>
      <sheetName val="_04_07_10_N_SHIFT_MECH-TANK37"/>
      <sheetName val="_04_07_10_RS_&amp;_SECURITY37"/>
      <sheetName val="04_07_10_CIVIL_WET37"/>
      <sheetName val="_04_07_10_CIVIL37"/>
      <sheetName val="_04_07_10_MECH-FAB37"/>
      <sheetName val="_04_07_10_MECH-TANK37"/>
      <sheetName val="_03_07_10_N_SHIFT_MECH-FAB37"/>
      <sheetName val="_03_07_10_N_SHIFT_MECH-TANK37"/>
      <sheetName val="_03_07_10_RS_&amp;_SECURITY_37"/>
      <sheetName val="03_07_10_CIVIL_WET_37"/>
      <sheetName val="_03_07_10_CIVIL_37"/>
      <sheetName val="_03_07_10_MECH-FAB_37"/>
      <sheetName val="_03_07_10_MECH-TANK_37"/>
      <sheetName val="_02_07_10_N_SHIFT_MECH-FAB_37"/>
      <sheetName val="_02_07_10_N_SHIFT_MECH-TANK_37"/>
      <sheetName val="_02_07_10_RS_&amp;_SECURITY37"/>
      <sheetName val="02_07_10_CIVIL_WET37"/>
      <sheetName val="_02_07_10_CIVIL37"/>
      <sheetName val="_02_07_10_MECH-FAB37"/>
      <sheetName val="_02_07_10_MECH-TANK37"/>
      <sheetName val="_01_07_10_N_SHIFT_MECH-FAB37"/>
      <sheetName val="_01_07_10_N_SHIFT_MECH-TANK37"/>
      <sheetName val="_01_07_10_RS_&amp;_SECURITY37"/>
      <sheetName val="01_07_10_CIVIL_WET37"/>
      <sheetName val="_01_07_10_CIVIL37"/>
      <sheetName val="_01_07_10_MECH-FAB37"/>
      <sheetName val="_01_07_10_MECH-TANK37"/>
      <sheetName val="_30_06_10_N_SHIFT_MECH-FAB37"/>
      <sheetName val="_30_06_10_N_SHIFT_MECH-TANK37"/>
      <sheetName val="scurve_calc_(2)37"/>
      <sheetName val="Direct_cost_shed_A-2_37"/>
      <sheetName val="Meas_-Hotel_Part38"/>
      <sheetName val="BOQ_Direct_selling_cost37"/>
      <sheetName val="Civil_Boq37"/>
      <sheetName val="BOQ_(2)38"/>
      <sheetName val="St_co_91_5lvl37"/>
      <sheetName val="22_12_201138"/>
      <sheetName val="Contract_Night_Staff37"/>
      <sheetName val="Contract_Day_Staff37"/>
      <sheetName val="Day_Shift37"/>
      <sheetName val="Night_Shift37"/>
      <sheetName val="Fee_Rate_Summary37"/>
      <sheetName val="_09_07_10_M顅ᎆ뤀ᨇ԰?缀?37"/>
      <sheetName val="TBAL9697__group_wise__sdpl37"/>
      <sheetName val="final_abstract37"/>
      <sheetName val="Ave_wtd_rates37"/>
      <sheetName val="Material_37"/>
      <sheetName val="Labour_&amp;_Plant37"/>
      <sheetName val="Cashflow_projection37"/>
      <sheetName val="PA-_Consutant_37"/>
      <sheetName val="Item-_Compact37"/>
      <sheetName val="Civil_Works37"/>
      <sheetName val="IO_List37"/>
      <sheetName val="Fill_this_out_first___37"/>
      <sheetName val="INPUT_SHEET37"/>
      <sheetName val="Meas__Hotel_Part37"/>
      <sheetName val="Labour_productivity37"/>
      <sheetName val="DI_Rate_Analysis38"/>
      <sheetName val="Economic_RisingMain__Ph-I38"/>
      <sheetName val="SP_Break_Up37"/>
      <sheetName val="Sales_&amp;_Prod37"/>
      <sheetName val="Cost_Index37"/>
      <sheetName val="cash_in_flow_Summary_JV_37"/>
      <sheetName val="water_prop_37"/>
      <sheetName val="GR_slab-reinft37"/>
      <sheetName val="Staff_Acco_37"/>
      <sheetName val="Project_Details__37"/>
      <sheetName val="Driveway_Beams37"/>
      <sheetName val="INDIGINEOUS_ITEMS_37"/>
      <sheetName val="MN_T_B_37"/>
      <sheetName val="F20_Risk_Analysis37"/>
      <sheetName val="Change_Order_Log37"/>
      <sheetName val="2000_MOR37"/>
      <sheetName val="3cd_Annexure37"/>
      <sheetName val="Fin__Assumpt__-_Sensitivities37"/>
      <sheetName val="Bill_137"/>
      <sheetName val="Bill_237"/>
      <sheetName val="Bill_337"/>
      <sheetName val="Bill_437"/>
      <sheetName val="Bill_537"/>
      <sheetName val="Bill_637"/>
      <sheetName val="Bill_737"/>
      <sheetName val="Rate_analysis-_BOQ_1_37"/>
      <sheetName val="1_Civil-RA37"/>
      <sheetName val="_09_07_10_M顅ᎆ뤀ᨇ԰37"/>
      <sheetName val="_09_07_10_M顅ᎆ뤀ᨇ԰_缀_37"/>
      <sheetName val="Structure_Bills_Qty37"/>
      <sheetName val="Rate_Analysis37"/>
      <sheetName val="Pacakges_split37"/>
      <sheetName val="Assumption_Inputs37"/>
      <sheetName val="Phase_137"/>
      <sheetName val="Eqpmnt_Plng37"/>
      <sheetName val="Debits_as_on_12_04_0836"/>
      <sheetName val="T-P1,_FINISHES_WORKING_37"/>
      <sheetName val="Assumption_&amp;_Exclusion37"/>
      <sheetName val="LABOUR_RATE37"/>
      <sheetName val="Material_Rate37"/>
      <sheetName val="Switch_V1637"/>
      <sheetName val="Theo_Cons-June'1036"/>
      <sheetName val="DEINKING(ANNEX_1)37"/>
      <sheetName val="AutoOpen_Stub_Data37"/>
      <sheetName val="Data_Sheet36"/>
      <sheetName val="External_Doors37"/>
      <sheetName val="STAFFSCHED_36"/>
      <sheetName val="Cat_A_Change_Control37"/>
      <sheetName val="Grade_Slab_-137"/>
      <sheetName val="Grade_Slab_-237"/>
      <sheetName val="Grade_slab-337"/>
      <sheetName val="Grade_slab_-437"/>
      <sheetName val="Grade_slab_-537"/>
      <sheetName val="Grade_slab_-637"/>
      <sheetName val="Factor_Sheet37"/>
      <sheetName val="India_F&amp;S_Template36"/>
      <sheetName val="_bus_bay36"/>
      <sheetName val="doq_436"/>
      <sheetName val="doq_236"/>
      <sheetName val="11B_36"/>
      <sheetName val="ACAD_Finishes36"/>
      <sheetName val="Site_Details36"/>
      <sheetName val="Site_Area_Statement36"/>
      <sheetName val="BOQ_LT36"/>
      <sheetName val="Summary_WG36"/>
      <sheetName val="AFAS_36"/>
      <sheetName val="RDS_&amp;_WLD36"/>
      <sheetName val="PA_System36"/>
      <sheetName val="Server_&amp;_PAC_Room36"/>
      <sheetName val="HVAC_BOQ36"/>
      <sheetName val="Deduction_of_assets35"/>
      <sheetName val="14_07_10_CIVIL_W [36"/>
      <sheetName val="Income_Statement36"/>
      <sheetName val="Invoice_Tracker36"/>
      <sheetName val="d-safe_specs35"/>
      <sheetName val="Quote_Sheet35"/>
      <sheetName val="Top_Sheet36"/>
      <sheetName val="Col_NUM36"/>
      <sheetName val="COLUMN_RC_36"/>
      <sheetName val="STILT_Floor_Slab_NUM36"/>
      <sheetName val="First_Floor_Slab_RC36"/>
      <sheetName val="FIRST_FLOOR_SLAB_WT_SUMMARY36"/>
      <sheetName val="Stilt_Floor_Beam_NUM36"/>
      <sheetName val="STILT_BEAM_NUM36"/>
      <sheetName val="STILT_BEAM_RC36"/>
      <sheetName val="Stilt_wall_Num36"/>
      <sheetName val="STILT_WALL_RC36"/>
      <sheetName val="Z-DETAILS_ABOVE_RAFT_UPTO_+0_37"/>
      <sheetName val="Z-DETAILS_ABOVE_RAFT_UPTO_+_(45"/>
      <sheetName val="TOTAL_CHECK36"/>
      <sheetName val="TYP___wall_Num36"/>
      <sheetName val="Z-DETAILS_TYP__+2_85_TO_+8_8536"/>
      <sheetName val="Blr_hire35"/>
      <sheetName val="PRECAST_lig(tconc_II35"/>
      <sheetName val="Misc__Data35"/>
      <sheetName val="Load_Details(B2)36"/>
      <sheetName val="Works_-_Quote_Sheet36"/>
      <sheetName val="Cost_Basis35"/>
      <sheetName val="MASTER_RATE_ANALYSIS35"/>
      <sheetName val="RMG_-ABS35"/>
      <sheetName val="T_P_-ABS35"/>
      <sheetName val="T_P_-MB35"/>
      <sheetName val="E_P_R-ABS35"/>
      <sheetName val="E__R-MB35"/>
      <sheetName val="Bldg_6-ABS35"/>
      <sheetName val="Bldg_6-MB35"/>
      <sheetName val="Kz_Grid_Press_foundation_ABS35"/>
      <sheetName val="Kz_Grid_Press_foundation_meas35"/>
      <sheetName val="600-1200T__ABS35"/>
      <sheetName val="600-1200T_Meas35"/>
      <sheetName val="BSR-II_ABS35"/>
      <sheetName val="BSR-II_meas35"/>
      <sheetName val="Misc_ABS35"/>
      <sheetName val="Misc_MB35"/>
      <sheetName val="This_Bill35"/>
      <sheetName val="Upto_Previous35"/>
      <sheetName val="Up_to_date35"/>
      <sheetName val="Grand_Abstract35"/>
      <sheetName val="Blank_MB35"/>
      <sheetName val="cement_summary35"/>
      <sheetName val="Reinforcement_Steel35"/>
      <sheetName val="P-I_CEMENT_RECONCILIATION_35"/>
      <sheetName val="Ra-38_area_wise_summary35"/>
      <sheetName val="P-II_Cement_Reconciliation35"/>
      <sheetName val="Ra-16_P-II35"/>
      <sheetName val="RA_16-_GH35"/>
      <sheetName val="Intro_35"/>
      <sheetName val="Gate_235"/>
      <sheetName val="Name_List35"/>
      <sheetName val="VF_Full_Recon35"/>
      <sheetName val="PITP3_COPY35"/>
      <sheetName val="Meas_35"/>
      <sheetName val="BLOCK-A_(MEA_SHEET)36"/>
      <sheetName val="Expenses_Actual_Vs__Budgeted35"/>
      <sheetName val="Col_up_to_plinth35"/>
      <sheetName val="Project_Ignite35"/>
      <sheetName val="RCC,Ret__Wall35"/>
      <sheetName val="Schedules_PL12"/>
      <sheetName val="Schedules_BS12"/>
      <sheetName val="PRECAST_lightconc-II42"/>
      <sheetName val="Cleaning_&amp;_Grubbing42"/>
      <sheetName val="PRECAST_lightconc_II42"/>
      <sheetName val="College_Details42"/>
      <sheetName val="Personal_42"/>
      <sheetName val="jidal_dam42"/>
      <sheetName val="fran_temp42"/>
      <sheetName val="kona_swit42"/>
      <sheetName val="template_(8)42"/>
      <sheetName val="template_(9)42"/>
      <sheetName val="OVER_HEADS42"/>
      <sheetName val="Cover_Sheet42"/>
      <sheetName val="BOQ_REV_A42"/>
      <sheetName val="PTB_(IO)42"/>
      <sheetName val="BMS_42"/>
      <sheetName val="SPT_vs_PHI42"/>
      <sheetName val="TBAL9697_-group_wise__sdpl42"/>
      <sheetName val="TAX_BILLS40"/>
      <sheetName val="CASH_BILLS40"/>
      <sheetName val="LABOUR_BILLS40"/>
      <sheetName val="puch_order40"/>
      <sheetName val="Sheet1_(2)40"/>
      <sheetName val="Quantity_Schedule41"/>
      <sheetName val="Revenue__Schedule_41"/>
      <sheetName val="Balance_works_-_Direct_Cost41"/>
      <sheetName val="Balance_works_-_Indirect_Cost41"/>
      <sheetName val="Fund_Plan41"/>
      <sheetName val="Bill_of_Resources41"/>
      <sheetName val="SITE_OVERHEADS40"/>
      <sheetName val="labour_coeff40"/>
      <sheetName val="Site_Dev_BOQ40"/>
      <sheetName val="Expenditure_plan40"/>
      <sheetName val="ORDER_BOOKING40"/>
      <sheetName val="Costing_Upto_Mar'11_(2)40"/>
      <sheetName val="Tender_Summary40"/>
      <sheetName val="beam-reinft-IIInd_floor40"/>
      <sheetName val="Prelims_Breakup40"/>
      <sheetName val="Boq_Block_A40"/>
      <sheetName val="M-Book_for_Conc40"/>
      <sheetName val="M-Book_for_FW40"/>
      <sheetName val="_24_07_10_RS_&amp;_SECURITY40"/>
      <sheetName val="24_07_10_CIVIL_WET40"/>
      <sheetName val="_24_07_10_CIVIL40"/>
      <sheetName val="_24_07_10_MECH-FAB40"/>
      <sheetName val="_24_07_10_MECH-TANK40"/>
      <sheetName val="_23_07_10_N_SHIFT_MECH-FAB40"/>
      <sheetName val="_23_07_10_N_SHIFT_MECH-TANK40"/>
      <sheetName val="_23_07_10_RS_&amp;_SECURITY40"/>
      <sheetName val="23_07_10_CIVIL_WET40"/>
      <sheetName val="_23_07_10_CIVIL40"/>
      <sheetName val="_23_07_10_MECH-FAB40"/>
      <sheetName val="_23_07_10_MECH-TANK40"/>
      <sheetName val="_22_07_10_N_SHIFT_MECH-FAB40"/>
      <sheetName val="_22_07_10_N_SHIFT_MECH-TANK40"/>
      <sheetName val="_22_07_10_RS_&amp;_SECURITY40"/>
      <sheetName val="22_07_10_CIVIL_WET40"/>
      <sheetName val="_22_07_10_CIVIL40"/>
      <sheetName val="_22_07_10_MECH-FAB40"/>
      <sheetName val="_22_07_10_MECH-TANK40"/>
      <sheetName val="_21_07_10_N_SHIFT_MECH-FAB40"/>
      <sheetName val="_21_07_10_N_SHIFT_MECH-TANK40"/>
      <sheetName val="_21_07_10_RS_&amp;_SECURITY40"/>
      <sheetName val="21_07_10_CIVIL_WET40"/>
      <sheetName val="_21_07_10_CIVIL40"/>
      <sheetName val="_21_07_10_MECH-FAB40"/>
      <sheetName val="_21_07_10_MECH-TANK40"/>
      <sheetName val="_20_07_10_N_SHIFT_MECH-FAB40"/>
      <sheetName val="_20_07_10_N_SHIFT_MECH-TANK40"/>
      <sheetName val="_20_07_10_RS_&amp;_SECURITY40"/>
      <sheetName val="20_07_10_CIVIL_WET40"/>
      <sheetName val="_20_07_10_CIVIL40"/>
      <sheetName val="_20_07_10_MECH-FAB40"/>
      <sheetName val="_20_07_10_MECH-TANK40"/>
      <sheetName val="_19_07_10_N_SHIFT_MECH-FAB40"/>
      <sheetName val="_19_07_10_N_SHIFT_MECH-TANK40"/>
      <sheetName val="_19_07_10_RS_&amp;_SECURITY40"/>
      <sheetName val="19_07_10_CIVIL_WET40"/>
      <sheetName val="_19_07_10_CIVIL40"/>
      <sheetName val="_19_07_10_MECH-FAB40"/>
      <sheetName val="_19_07_10_MECH-TANK40"/>
      <sheetName val="_18_07_10_N_SHIFT_MECH-FAB40"/>
      <sheetName val="_18_07_10_N_SHIFT_MECH-TANK40"/>
      <sheetName val="_18_07_10_RS_&amp;_SECURITY40"/>
      <sheetName val="18_07_10_CIVIL_WET40"/>
      <sheetName val="_18_07_10_CIVIL40"/>
      <sheetName val="_18_07_10_MECH-FAB40"/>
      <sheetName val="_18_07_10_MECH-TANK40"/>
      <sheetName val="_17_07_10_N_SHIFT_MECH-FAB40"/>
      <sheetName val="_17_07_10_N_SHIFT_MECH-TANK40"/>
      <sheetName val="_17_07_10_RS_&amp;_SECURITY40"/>
      <sheetName val="17_07_10_CIVIL_WET40"/>
      <sheetName val="_17_07_10_CIVIL40"/>
      <sheetName val="_17_07_10_MECH-FAB40"/>
      <sheetName val="_17_07_10_MECH-TANK40"/>
      <sheetName val="_16_07_10_N_SHIFT_MECH-FAB39"/>
      <sheetName val="_16_07_10_N_SHIFT_MECH-TANK39"/>
      <sheetName val="_16_07_10_RS_&amp;_SECURITY39"/>
      <sheetName val="16_07_10_CIVIL_WET39"/>
      <sheetName val="_16_07_10_CIVIL39"/>
      <sheetName val="_16_07_10_MECH-FAB39"/>
      <sheetName val="_16_07_10_MECH-TANK39"/>
      <sheetName val="_15_07_10_N_SHIFT_MECH-FAB39"/>
      <sheetName val="_15_07_10_N_SHIFT_MECH-TANK39"/>
      <sheetName val="_15_07_10_RS_&amp;_SECURITY39"/>
      <sheetName val="15_07_10_CIVIL_WET39"/>
      <sheetName val="_15_07_10_CIVIL39"/>
      <sheetName val="_15_07_10_MECH-FAB39"/>
      <sheetName val="_15_07_10_MECH-TANK39"/>
      <sheetName val="_14_07_10_N_SHIFT_MECH-FAB39"/>
      <sheetName val="_14_07_10_N_SHIFT_MECH-TANK39"/>
      <sheetName val="_14_07_10_RS_&amp;_SECURITY39"/>
      <sheetName val="14_07_10_CIVIL_WET39"/>
      <sheetName val="_14_07_10_CIVIL39"/>
      <sheetName val="_14_07_10_MECH-FAB39"/>
      <sheetName val="_14_07_10_MECH-TANK39"/>
      <sheetName val="_13_07_10_N_SHIFT_MECH-FAB39"/>
      <sheetName val="_13_07_10_N_SHIFT_MECH-TANK39"/>
      <sheetName val="_13_07_10_RS_&amp;_SECURITY39"/>
      <sheetName val="13_07_10_CIVIL_WET39"/>
      <sheetName val="_13_07_10_CIVIL39"/>
      <sheetName val="_13_07_10_MECH-FAB39"/>
      <sheetName val="_13_07_10_MECH-TANK39"/>
      <sheetName val="_12_07_10_N_SHIFT_MECH-FAB39"/>
      <sheetName val="_12_07_10_N_SHIFT_MECH-TANK39"/>
      <sheetName val="_12_07_10_RS_&amp;_SECURITY39"/>
      <sheetName val="12_07_10_CIVIL_WET39"/>
      <sheetName val="_12_07_10_CIVIL39"/>
      <sheetName val="_12_07_10_MECH-FAB39"/>
      <sheetName val="_12_07_10_MECH-TANK39"/>
      <sheetName val="_11_07_10_N_SHIFT_MECH-FAB39"/>
      <sheetName val="_11_07_10_N_SHIFT_MECH-TANK39"/>
      <sheetName val="_11_07_10_RS_&amp;_SECURITY39"/>
      <sheetName val="11_07_10_CIVIL_WET39"/>
      <sheetName val="_11_07_10_CIVIL39"/>
      <sheetName val="_11_07_10_MECH-FAB39"/>
      <sheetName val="_11_07_10_MECH-TANK39"/>
      <sheetName val="_10_07_10_N_SHIFT_MECH-FAB39"/>
      <sheetName val="_10_07_10_N_SHIFT_MECH-TANK39"/>
      <sheetName val="_10_07_10_RS_&amp;_SECURITY39"/>
      <sheetName val="10_07_10_CIVIL_WET39"/>
      <sheetName val="_10_07_10_CIVIL39"/>
      <sheetName val="_10_07_10_MECH-FAB39"/>
      <sheetName val="_10_07_10_MECH-TANK39"/>
      <sheetName val="_09_07_10_N_SHIFT_MECH-FAB39"/>
      <sheetName val="_09_07_10_N_SHIFT_MECH-TANK39"/>
      <sheetName val="_09_07_10_RS_&amp;_SECURITY39"/>
      <sheetName val="09_07_10_CIVIL_WET39"/>
      <sheetName val="_09_07_10_CIVIL39"/>
      <sheetName val="_09_07_10_MECH-FAB39"/>
      <sheetName val="_09_07_10_MECH-TANK39"/>
      <sheetName val="_08_07_10_N_SHIFT_MECH-FAB39"/>
      <sheetName val="_08_07_10_N_SHIFT_MECH-TANK39"/>
      <sheetName val="_08_07_10_RS_&amp;_SECURITY39"/>
      <sheetName val="08_07_10_CIVIL_WET39"/>
      <sheetName val="_08_07_10_CIVIL39"/>
      <sheetName val="_08_07_10_MECH-FAB39"/>
      <sheetName val="_08_07_10_MECH-TANK39"/>
      <sheetName val="_07_07_10_N_SHIFT_MECH-FAB39"/>
      <sheetName val="_07_07_10_N_SHIFT_MECH-TANK39"/>
      <sheetName val="_07_07_10_RS_&amp;_SECURITY39"/>
      <sheetName val="07_07_10_CIVIL_WET39"/>
      <sheetName val="_07_07_10_CIVIL39"/>
      <sheetName val="_07_07_10_MECH-FAB39"/>
      <sheetName val="_07_07_10_MECH-TANK39"/>
      <sheetName val="_06_07_10_N_SHIFT_MECH-FAB39"/>
      <sheetName val="_06_07_10_N_SHIFT_MECH-TANK39"/>
      <sheetName val="_06_07_10_RS_&amp;_SECURITY39"/>
      <sheetName val="06_07_10_CIVIL_WET39"/>
      <sheetName val="_06_07_10_CIVIL39"/>
      <sheetName val="_06_07_10_MECH-FAB39"/>
      <sheetName val="_06_07_10_MECH-TANK39"/>
      <sheetName val="_05_07_10_N_SHIFT_MECH-FAB39"/>
      <sheetName val="_05_07_10_N_SHIFT_MECH-TANK39"/>
      <sheetName val="_05_07_10_RS_&amp;_SECURITY39"/>
      <sheetName val="05_07_10_CIVIL_WET39"/>
      <sheetName val="_05_07_10_CIVIL39"/>
      <sheetName val="_05_07_10_MECH-FAB39"/>
      <sheetName val="_05_07_10_MECH-TANK39"/>
      <sheetName val="_04_07_10_N_SHIFT_MECH-FAB39"/>
      <sheetName val="_04_07_10_N_SHIFT_MECH-TANK39"/>
      <sheetName val="_04_07_10_RS_&amp;_SECURITY39"/>
      <sheetName val="04_07_10_CIVIL_WET39"/>
      <sheetName val="_04_07_10_CIVIL39"/>
      <sheetName val="_04_07_10_MECH-FAB39"/>
      <sheetName val="_04_07_10_MECH-TANK39"/>
      <sheetName val="_03_07_10_N_SHIFT_MECH-FAB39"/>
      <sheetName val="_03_07_10_N_SHIFT_MECH-TANK39"/>
      <sheetName val="_03_07_10_RS_&amp;_SECURITY_39"/>
      <sheetName val="03_07_10_CIVIL_WET_39"/>
      <sheetName val="_03_07_10_CIVIL_39"/>
      <sheetName val="_03_07_10_MECH-FAB_39"/>
      <sheetName val="_03_07_10_MECH-TANK_39"/>
      <sheetName val="_02_07_10_N_SHIFT_MECH-FAB_39"/>
      <sheetName val="_02_07_10_N_SHIFT_MECH-TANK_39"/>
      <sheetName val="_02_07_10_RS_&amp;_SECURITY39"/>
      <sheetName val="02_07_10_CIVIL_WET39"/>
      <sheetName val="_02_07_10_CIVIL39"/>
      <sheetName val="_02_07_10_MECH-FAB39"/>
      <sheetName val="_02_07_10_MECH-TANK39"/>
      <sheetName val="_01_07_10_N_SHIFT_MECH-FAB39"/>
      <sheetName val="_01_07_10_N_SHIFT_MECH-TANK39"/>
      <sheetName val="_01_07_10_RS_&amp;_SECURITY39"/>
      <sheetName val="01_07_10_CIVIL_WET39"/>
      <sheetName val="_01_07_10_CIVIL39"/>
      <sheetName val="_01_07_10_MECH-FAB39"/>
      <sheetName val="_01_07_10_MECH-TANK39"/>
      <sheetName val="_30_06_10_N_SHIFT_MECH-FAB39"/>
      <sheetName val="_30_06_10_N_SHIFT_MECH-TANK39"/>
      <sheetName val="scurve_calc_(2)39"/>
      <sheetName val="Direct_cost_shed_A-2_39"/>
      <sheetName val="Meas_-Hotel_Part40"/>
      <sheetName val="BOQ_Direct_selling_cost39"/>
      <sheetName val="Civil_Boq39"/>
      <sheetName val="BOQ_(2)40"/>
      <sheetName val="St_co_91_5lvl39"/>
      <sheetName val="22_12_201140"/>
      <sheetName val="Contract_Night_Staff39"/>
      <sheetName val="Contract_Day_Staff39"/>
      <sheetName val="Day_Shift39"/>
      <sheetName val="Night_Shift39"/>
      <sheetName val="Fee_Rate_Summary39"/>
      <sheetName val="_09_07_10_M顅ᎆ뤀ᨇ԰?缀?39"/>
      <sheetName val="TBAL9697__group_wise__sdpl39"/>
      <sheetName val="final_abstract39"/>
      <sheetName val="Ave_wtd_rates39"/>
      <sheetName val="Material_39"/>
      <sheetName val="Labour_&amp;_Plant39"/>
      <sheetName val="Cashflow_projection39"/>
      <sheetName val="PA-_Consutant_39"/>
      <sheetName val="Item-_Compact39"/>
      <sheetName val="Civil_Works39"/>
      <sheetName val="IO_List39"/>
      <sheetName val="Fill_this_out_first___39"/>
      <sheetName val="INPUT_SHEET39"/>
      <sheetName val="Meas__Hotel_Part39"/>
      <sheetName val="Labour_productivity39"/>
      <sheetName val="DI_Rate_Analysis40"/>
      <sheetName val="Economic_RisingMain__Ph-I40"/>
      <sheetName val="SP_Break_Up39"/>
      <sheetName val="Sales_&amp;_Prod39"/>
      <sheetName val="Cost_Index39"/>
      <sheetName val="cash_in_flow_Summary_JV_39"/>
      <sheetName val="water_prop_39"/>
      <sheetName val="GR_slab-reinft39"/>
      <sheetName val="Staff_Acco_39"/>
      <sheetName val="Project_Details__39"/>
      <sheetName val="Driveway_Beams39"/>
      <sheetName val="INDIGINEOUS_ITEMS_39"/>
      <sheetName val="MN_T_B_39"/>
      <sheetName val="F20_Risk_Analysis39"/>
      <sheetName val="Change_Order_Log39"/>
      <sheetName val="2000_MOR39"/>
      <sheetName val="3cd_Annexure39"/>
      <sheetName val="Fin__Assumpt__-_Sensitivities39"/>
      <sheetName val="Bill_139"/>
      <sheetName val="Bill_239"/>
      <sheetName val="Bill_339"/>
      <sheetName val="Bill_439"/>
      <sheetName val="Bill_539"/>
      <sheetName val="Bill_639"/>
      <sheetName val="Bill_739"/>
      <sheetName val="Rate_analysis-_BOQ_1_39"/>
      <sheetName val="1_Civil-RA39"/>
      <sheetName val="_09_07_10_M顅ᎆ뤀ᨇ԰39"/>
      <sheetName val="_09_07_10_M顅ᎆ뤀ᨇ԰_缀_39"/>
      <sheetName val="Structure_Bills_Qty39"/>
      <sheetName val="Rate_Analysis39"/>
      <sheetName val="Pacakges_split39"/>
      <sheetName val="Assumption_Inputs39"/>
      <sheetName val="Phase_139"/>
      <sheetName val="Eqpmnt_Plng39"/>
      <sheetName val="Debits_as_on_12_04_0838"/>
      <sheetName val="T-P1,_FINISHES_WORKING_39"/>
      <sheetName val="Assumption_&amp;_Exclusion39"/>
      <sheetName val="LABOUR_RATE39"/>
      <sheetName val="Material_Rate39"/>
      <sheetName val="Switch_V1639"/>
      <sheetName val="Theo_Cons-June'1038"/>
      <sheetName val="DEINKING(ANNEX_1)39"/>
      <sheetName val="AutoOpen_Stub_Data39"/>
      <sheetName val="Data_Sheet38"/>
      <sheetName val="External_Doors39"/>
      <sheetName val="STAFFSCHED_38"/>
      <sheetName val="Cat_A_Change_Control39"/>
      <sheetName val="Grade_Slab_-139"/>
      <sheetName val="Grade_Slab_-239"/>
      <sheetName val="Grade_slab-339"/>
      <sheetName val="Grade_slab_-439"/>
      <sheetName val="Grade_slab_-539"/>
      <sheetName val="Grade_slab_-639"/>
      <sheetName val="Factor_Sheet39"/>
      <sheetName val="India_F&amp;S_Template38"/>
      <sheetName val="_bus_bay38"/>
      <sheetName val="doq_438"/>
      <sheetName val="doq_238"/>
      <sheetName val="11B_38"/>
      <sheetName val="ACAD_Finishes38"/>
      <sheetName val="Site_Details38"/>
      <sheetName val="Site_Area_Statement38"/>
      <sheetName val="BOQ_LT38"/>
      <sheetName val="Summary_WG38"/>
      <sheetName val="AFAS_38"/>
      <sheetName val="RDS_&amp;_WLD38"/>
      <sheetName val="PA_System38"/>
      <sheetName val="Server_&amp;_PAC_Room38"/>
      <sheetName val="HVAC_BOQ38"/>
      <sheetName val="Deduction_of_assets37"/>
      <sheetName val="14_07_10_CIVIL_W [38"/>
      <sheetName val="Income_Statement38"/>
      <sheetName val="Invoice_Tracker38"/>
      <sheetName val="d-safe_specs37"/>
      <sheetName val="Quote_Sheet37"/>
      <sheetName val="Top_Sheet38"/>
      <sheetName val="Col_NUM38"/>
      <sheetName val="COLUMN_RC_38"/>
      <sheetName val="STILT_Floor_Slab_NUM38"/>
      <sheetName val="First_Floor_Slab_RC38"/>
      <sheetName val="FIRST_FLOOR_SLAB_WT_SUMMARY38"/>
      <sheetName val="Stilt_Floor_Beam_NUM38"/>
      <sheetName val="STILT_BEAM_NUM38"/>
      <sheetName val="STILT_BEAM_RC38"/>
      <sheetName val="Stilt_wall_Num38"/>
      <sheetName val="STILT_WALL_RC38"/>
      <sheetName val="Z-DETAILS_ABOVE_RAFT_UPTO_+0_39"/>
      <sheetName val="Z-DETAILS_ABOVE_RAFT_UPTO_+_(47"/>
      <sheetName val="TOTAL_CHECK38"/>
      <sheetName val="TYP___wall_Num38"/>
      <sheetName val="Z-DETAILS_TYP__+2_85_TO_+8_8538"/>
      <sheetName val="Blr_hire37"/>
      <sheetName val="PRECAST_lig(tconc_II37"/>
      <sheetName val="Misc__Data37"/>
      <sheetName val="Load_Details(B2)38"/>
      <sheetName val="Works_-_Quote_Sheet38"/>
      <sheetName val="Cost_Basis37"/>
      <sheetName val="MASTER_RATE_ANALYSIS37"/>
      <sheetName val="RMG_-ABS37"/>
      <sheetName val="T_P_-ABS37"/>
      <sheetName val="T_P_-MB37"/>
      <sheetName val="E_P_R-ABS37"/>
      <sheetName val="E__R-MB37"/>
      <sheetName val="Bldg_6-ABS37"/>
      <sheetName val="Bldg_6-MB37"/>
      <sheetName val="Kz_Grid_Press_foundation_ABS37"/>
      <sheetName val="Kz_Grid_Press_foundation_meas37"/>
      <sheetName val="600-1200T__ABS37"/>
      <sheetName val="600-1200T_Meas37"/>
      <sheetName val="BSR-II_ABS37"/>
      <sheetName val="BSR-II_meas37"/>
      <sheetName val="Misc_ABS37"/>
      <sheetName val="Misc_MB37"/>
      <sheetName val="This_Bill37"/>
      <sheetName val="Upto_Previous37"/>
      <sheetName val="Up_to_date37"/>
      <sheetName val="Grand_Abstract37"/>
      <sheetName val="Blank_MB37"/>
      <sheetName val="cement_summary37"/>
      <sheetName val="Reinforcement_Steel37"/>
      <sheetName val="P-I_CEMENT_RECONCILIATION_37"/>
      <sheetName val="Ra-38_area_wise_summary37"/>
      <sheetName val="P-II_Cement_Reconciliation37"/>
      <sheetName val="Ra-16_P-II37"/>
      <sheetName val="RA_16-_GH37"/>
      <sheetName val="Intro_37"/>
      <sheetName val="Gate_237"/>
      <sheetName val="Name_List37"/>
      <sheetName val="VF_Full_Recon37"/>
      <sheetName val="PITP3_COPY37"/>
      <sheetName val="Meas_37"/>
      <sheetName val="BLOCK-A_(MEA_SHEET)38"/>
      <sheetName val="Expenses_Actual_Vs__Budgeted37"/>
      <sheetName val="Col_up_to_plinth37"/>
      <sheetName val="Project_Ignite37"/>
      <sheetName val="RCC,Ret__Wall37"/>
      <sheetName val="Schedules_PL14"/>
      <sheetName val="Schedules_BS14"/>
      <sheetName val="PRECAST_lightconc-II43"/>
      <sheetName val="Cleaning_&amp;_Grubbing43"/>
      <sheetName val="PRECAST_lightconc_II43"/>
      <sheetName val="College_Details43"/>
      <sheetName val="Personal_43"/>
      <sheetName val="jidal_dam43"/>
      <sheetName val="fran_temp43"/>
      <sheetName val="kona_swit43"/>
      <sheetName val="template_(8)43"/>
      <sheetName val="template_(9)43"/>
      <sheetName val="OVER_HEADS43"/>
      <sheetName val="Cover_Sheet43"/>
      <sheetName val="BOQ_REV_A43"/>
      <sheetName val="PTB_(IO)43"/>
      <sheetName val="BMS_43"/>
      <sheetName val="SPT_vs_PHI43"/>
      <sheetName val="TBAL9697_-group_wise__sdpl43"/>
      <sheetName val="TAX_BILLS41"/>
      <sheetName val="CASH_BILLS41"/>
      <sheetName val="LABOUR_BILLS41"/>
      <sheetName val="puch_order41"/>
      <sheetName val="Sheet1_(2)41"/>
      <sheetName val="Quantity_Schedule42"/>
      <sheetName val="Revenue__Schedule_42"/>
      <sheetName val="Balance_works_-_Direct_Cost42"/>
      <sheetName val="Balance_works_-_Indirect_Cost42"/>
      <sheetName val="Fund_Plan42"/>
      <sheetName val="Bill_of_Resources42"/>
      <sheetName val="SITE_OVERHEADS41"/>
      <sheetName val="labour_coeff41"/>
      <sheetName val="Site_Dev_BOQ41"/>
      <sheetName val="Expenditure_plan41"/>
      <sheetName val="ORDER_BOOKING41"/>
      <sheetName val="Costing_Upto_Mar'11_(2)41"/>
      <sheetName val="Tender_Summary41"/>
      <sheetName val="beam-reinft-IIInd_floor41"/>
      <sheetName val="Prelims_Breakup41"/>
      <sheetName val="Boq_Block_A41"/>
      <sheetName val="M-Book_for_Conc41"/>
      <sheetName val="M-Book_for_FW41"/>
      <sheetName val="_24_07_10_RS_&amp;_SECURITY41"/>
      <sheetName val="24_07_10_CIVIL_WET41"/>
      <sheetName val="_24_07_10_CIVIL41"/>
      <sheetName val="_24_07_10_MECH-FAB41"/>
      <sheetName val="_24_07_10_MECH-TANK41"/>
      <sheetName val="_23_07_10_N_SHIFT_MECH-FAB41"/>
      <sheetName val="_23_07_10_N_SHIFT_MECH-TANK41"/>
      <sheetName val="_23_07_10_RS_&amp;_SECURITY41"/>
      <sheetName val="23_07_10_CIVIL_WET41"/>
      <sheetName val="_23_07_10_CIVIL41"/>
      <sheetName val="_23_07_10_MECH-FAB41"/>
      <sheetName val="_23_07_10_MECH-TANK41"/>
      <sheetName val="_22_07_10_N_SHIFT_MECH-FAB41"/>
      <sheetName val="_22_07_10_N_SHIFT_MECH-TANK41"/>
      <sheetName val="_22_07_10_RS_&amp;_SECURITY41"/>
      <sheetName val="22_07_10_CIVIL_WET41"/>
      <sheetName val="_22_07_10_CIVIL41"/>
      <sheetName val="_22_07_10_MECH-FAB41"/>
      <sheetName val="_22_07_10_MECH-TANK41"/>
      <sheetName val="_21_07_10_N_SHIFT_MECH-FAB41"/>
      <sheetName val="_21_07_10_N_SHIFT_MECH-TANK41"/>
      <sheetName val="_21_07_10_RS_&amp;_SECURITY41"/>
      <sheetName val="21_07_10_CIVIL_WET41"/>
      <sheetName val="_21_07_10_CIVIL41"/>
      <sheetName val="_21_07_10_MECH-FAB41"/>
      <sheetName val="_21_07_10_MECH-TANK41"/>
      <sheetName val="_20_07_10_N_SHIFT_MECH-FAB41"/>
      <sheetName val="_20_07_10_N_SHIFT_MECH-TANK41"/>
      <sheetName val="_20_07_10_RS_&amp;_SECURITY41"/>
      <sheetName val="20_07_10_CIVIL_WET41"/>
      <sheetName val="_20_07_10_CIVIL41"/>
      <sheetName val="_20_07_10_MECH-FAB41"/>
      <sheetName val="_20_07_10_MECH-TANK41"/>
      <sheetName val="_19_07_10_N_SHIFT_MECH-FAB41"/>
      <sheetName val="_19_07_10_N_SHIFT_MECH-TANK41"/>
      <sheetName val="_19_07_10_RS_&amp;_SECURITY41"/>
      <sheetName val="19_07_10_CIVIL_WET41"/>
      <sheetName val="_19_07_10_CIVIL41"/>
      <sheetName val="_19_07_10_MECH-FAB41"/>
      <sheetName val="_19_07_10_MECH-TANK41"/>
      <sheetName val="_18_07_10_N_SHIFT_MECH-FAB41"/>
      <sheetName val="_18_07_10_N_SHIFT_MECH-TANK41"/>
      <sheetName val="_18_07_10_RS_&amp;_SECURITY41"/>
      <sheetName val="18_07_10_CIVIL_WET41"/>
      <sheetName val="_18_07_10_CIVIL41"/>
      <sheetName val="_18_07_10_MECH-FAB41"/>
      <sheetName val="_18_07_10_MECH-TANK41"/>
      <sheetName val="_17_07_10_N_SHIFT_MECH-FAB41"/>
      <sheetName val="_17_07_10_N_SHIFT_MECH-TANK41"/>
      <sheetName val="_17_07_10_RS_&amp;_SECURITY41"/>
      <sheetName val="17_07_10_CIVIL_WET41"/>
      <sheetName val="_17_07_10_CIVIL41"/>
      <sheetName val="_17_07_10_MECH-FAB41"/>
      <sheetName val="_17_07_10_MECH-TANK41"/>
      <sheetName val="_16_07_10_N_SHIFT_MECH-FAB40"/>
      <sheetName val="_16_07_10_N_SHIFT_MECH-TANK40"/>
      <sheetName val="_16_07_10_RS_&amp;_SECURITY40"/>
      <sheetName val="16_07_10_CIVIL_WET40"/>
      <sheetName val="_16_07_10_CIVIL40"/>
      <sheetName val="_16_07_10_MECH-FAB40"/>
      <sheetName val="_16_07_10_MECH-TANK40"/>
      <sheetName val="_15_07_10_N_SHIFT_MECH-FAB40"/>
      <sheetName val="_15_07_10_N_SHIFT_MECH-TANK40"/>
      <sheetName val="_15_07_10_RS_&amp;_SECURITY40"/>
      <sheetName val="15_07_10_CIVIL_WET40"/>
      <sheetName val="_15_07_10_CIVIL40"/>
      <sheetName val="_15_07_10_MECH-FAB40"/>
      <sheetName val="_15_07_10_MECH-TANK40"/>
      <sheetName val="_14_07_10_N_SHIFT_MECH-FAB40"/>
      <sheetName val="_14_07_10_N_SHIFT_MECH-TANK40"/>
      <sheetName val="_14_07_10_RS_&amp;_SECURITY40"/>
      <sheetName val="14_07_10_CIVIL_WET40"/>
      <sheetName val="_14_07_10_CIVIL40"/>
      <sheetName val="_14_07_10_MECH-FAB40"/>
      <sheetName val="_14_07_10_MECH-TANK40"/>
      <sheetName val="_13_07_10_N_SHIFT_MECH-FAB40"/>
      <sheetName val="_13_07_10_N_SHIFT_MECH-TANK40"/>
      <sheetName val="_13_07_10_RS_&amp;_SECURITY40"/>
      <sheetName val="13_07_10_CIVIL_WET40"/>
      <sheetName val="_13_07_10_CIVIL40"/>
      <sheetName val="_13_07_10_MECH-FAB40"/>
      <sheetName val="_13_07_10_MECH-TANK40"/>
      <sheetName val="_12_07_10_N_SHIFT_MECH-FAB40"/>
      <sheetName val="_12_07_10_N_SHIFT_MECH-TANK40"/>
      <sheetName val="_12_07_10_RS_&amp;_SECURITY40"/>
      <sheetName val="12_07_10_CIVIL_WET40"/>
      <sheetName val="_12_07_10_CIVIL40"/>
      <sheetName val="_12_07_10_MECH-FAB40"/>
      <sheetName val="_12_07_10_MECH-TANK40"/>
      <sheetName val="_11_07_10_N_SHIFT_MECH-FAB40"/>
      <sheetName val="_11_07_10_N_SHIFT_MECH-TANK40"/>
      <sheetName val="_11_07_10_RS_&amp;_SECURITY40"/>
      <sheetName val="11_07_10_CIVIL_WET40"/>
      <sheetName val="_11_07_10_CIVIL40"/>
      <sheetName val="_11_07_10_MECH-FAB40"/>
      <sheetName val="_11_07_10_MECH-TANK40"/>
      <sheetName val="_10_07_10_N_SHIFT_MECH-FAB40"/>
      <sheetName val="_10_07_10_N_SHIFT_MECH-TANK40"/>
      <sheetName val="_10_07_10_RS_&amp;_SECURITY40"/>
      <sheetName val="10_07_10_CIVIL_WET40"/>
      <sheetName val="_10_07_10_CIVIL40"/>
      <sheetName val="_10_07_10_MECH-FAB40"/>
      <sheetName val="_10_07_10_MECH-TANK40"/>
      <sheetName val="_09_07_10_N_SHIFT_MECH-FAB40"/>
      <sheetName val="_09_07_10_N_SHIFT_MECH-TANK40"/>
      <sheetName val="_09_07_10_RS_&amp;_SECURITY40"/>
      <sheetName val="09_07_10_CIVIL_WET40"/>
      <sheetName val="_09_07_10_CIVIL40"/>
      <sheetName val="_09_07_10_MECH-FAB40"/>
      <sheetName val="_09_07_10_MECH-TANK40"/>
      <sheetName val="_08_07_10_N_SHIFT_MECH-FAB40"/>
      <sheetName val="_08_07_10_N_SHIFT_MECH-TANK40"/>
      <sheetName val="_08_07_10_RS_&amp;_SECURITY40"/>
      <sheetName val="08_07_10_CIVIL_WET40"/>
      <sheetName val="_08_07_10_CIVIL40"/>
      <sheetName val="_08_07_10_MECH-FAB40"/>
      <sheetName val="_08_07_10_MECH-TANK40"/>
      <sheetName val="_07_07_10_N_SHIFT_MECH-FAB40"/>
      <sheetName val="_07_07_10_N_SHIFT_MECH-TANK40"/>
      <sheetName val="_07_07_10_RS_&amp;_SECURITY40"/>
      <sheetName val="07_07_10_CIVIL_WET40"/>
      <sheetName val="_07_07_10_CIVIL40"/>
      <sheetName val="_07_07_10_MECH-FAB40"/>
      <sheetName val="_07_07_10_MECH-TANK40"/>
      <sheetName val="_06_07_10_N_SHIFT_MECH-FAB40"/>
      <sheetName val="_06_07_10_N_SHIFT_MECH-TANK40"/>
      <sheetName val="_06_07_10_RS_&amp;_SECURITY40"/>
      <sheetName val="06_07_10_CIVIL_WET40"/>
      <sheetName val="_06_07_10_CIVIL40"/>
      <sheetName val="_06_07_10_MECH-FAB40"/>
      <sheetName val="_06_07_10_MECH-TANK40"/>
      <sheetName val="_05_07_10_N_SHIFT_MECH-FAB40"/>
      <sheetName val="_05_07_10_N_SHIFT_MECH-TANK40"/>
      <sheetName val="_05_07_10_RS_&amp;_SECURITY40"/>
      <sheetName val="05_07_10_CIVIL_WET40"/>
      <sheetName val="_05_07_10_CIVIL40"/>
      <sheetName val="_05_07_10_MECH-FAB40"/>
      <sheetName val="_05_07_10_MECH-TANK40"/>
      <sheetName val="_04_07_10_N_SHIFT_MECH-FAB40"/>
      <sheetName val="_04_07_10_N_SHIFT_MECH-TANK40"/>
      <sheetName val="_04_07_10_RS_&amp;_SECURITY40"/>
      <sheetName val="04_07_10_CIVIL_WET40"/>
      <sheetName val="_04_07_10_CIVIL40"/>
      <sheetName val="_04_07_10_MECH-FAB40"/>
      <sheetName val="_04_07_10_MECH-TANK40"/>
      <sheetName val="_03_07_10_N_SHIFT_MECH-FAB40"/>
      <sheetName val="_03_07_10_N_SHIFT_MECH-TANK40"/>
      <sheetName val="_03_07_10_RS_&amp;_SECURITY_40"/>
      <sheetName val="03_07_10_CIVIL_WET_40"/>
      <sheetName val="_03_07_10_CIVIL_40"/>
      <sheetName val="_03_07_10_MECH-FAB_40"/>
      <sheetName val="_03_07_10_MECH-TANK_40"/>
      <sheetName val="_02_07_10_N_SHIFT_MECH-FAB_40"/>
      <sheetName val="_02_07_10_N_SHIFT_MECH-TANK_40"/>
      <sheetName val="_02_07_10_RS_&amp;_SECURITY40"/>
      <sheetName val="02_07_10_CIVIL_WET40"/>
      <sheetName val="_02_07_10_CIVIL40"/>
      <sheetName val="_02_07_10_MECH-FAB40"/>
      <sheetName val="_02_07_10_MECH-TANK40"/>
      <sheetName val="_01_07_10_N_SHIFT_MECH-FAB40"/>
      <sheetName val="_01_07_10_N_SHIFT_MECH-TANK40"/>
      <sheetName val="_01_07_10_RS_&amp;_SECURITY40"/>
      <sheetName val="01_07_10_CIVIL_WET40"/>
      <sheetName val="_01_07_10_CIVIL40"/>
      <sheetName val="_01_07_10_MECH-FAB40"/>
      <sheetName val="_01_07_10_MECH-TANK40"/>
      <sheetName val="_30_06_10_N_SHIFT_MECH-FAB40"/>
      <sheetName val="_30_06_10_N_SHIFT_MECH-TANK40"/>
      <sheetName val="scurve_calc_(2)40"/>
      <sheetName val="Direct_cost_shed_A-2_40"/>
      <sheetName val="Meas_-Hotel_Part41"/>
      <sheetName val="BOQ_Direct_selling_cost40"/>
      <sheetName val="Civil_Boq40"/>
      <sheetName val="BOQ_(2)41"/>
      <sheetName val="St_co_91_5lvl40"/>
      <sheetName val="22_12_201141"/>
      <sheetName val="Contract_Night_Staff40"/>
      <sheetName val="Contract_Day_Staff40"/>
      <sheetName val="Day_Shift40"/>
      <sheetName val="Night_Shift40"/>
      <sheetName val="Fee_Rate_Summary40"/>
      <sheetName val="_09_07_10_M顅ᎆ뤀ᨇ԰?缀?40"/>
      <sheetName val="TBAL9697__group_wise__sdpl40"/>
      <sheetName val="final_abstract40"/>
      <sheetName val="Ave_wtd_rates40"/>
      <sheetName val="Material_40"/>
      <sheetName val="Labour_&amp;_Plant40"/>
      <sheetName val="Cashflow_projection40"/>
      <sheetName val="PA-_Consutant_40"/>
      <sheetName val="Item-_Compact40"/>
      <sheetName val="Civil_Works40"/>
      <sheetName val="IO_List40"/>
      <sheetName val="Fill_this_out_first___40"/>
      <sheetName val="INPUT_SHEET40"/>
      <sheetName val="Meas__Hotel_Part40"/>
      <sheetName val="Labour_productivity40"/>
      <sheetName val="DI_Rate_Analysis41"/>
      <sheetName val="Economic_RisingMain__Ph-I41"/>
      <sheetName val="SP_Break_Up40"/>
      <sheetName val="Sales_&amp;_Prod40"/>
      <sheetName val="Cost_Index40"/>
      <sheetName val="cash_in_flow_Summary_JV_40"/>
      <sheetName val="water_prop_40"/>
      <sheetName val="GR_slab-reinft40"/>
      <sheetName val="Staff_Acco_40"/>
      <sheetName val="Project_Details__40"/>
      <sheetName val="Driveway_Beams40"/>
      <sheetName val="INDIGINEOUS_ITEMS_40"/>
      <sheetName val="MN_T_B_40"/>
      <sheetName val="F20_Risk_Analysis40"/>
      <sheetName val="Change_Order_Log40"/>
      <sheetName val="2000_MOR40"/>
      <sheetName val="3cd_Annexure40"/>
      <sheetName val="Fin__Assumpt__-_Sensitivities40"/>
      <sheetName val="Bill_140"/>
      <sheetName val="Bill_240"/>
      <sheetName val="Bill_340"/>
      <sheetName val="Bill_440"/>
      <sheetName val="Bill_540"/>
      <sheetName val="Bill_640"/>
      <sheetName val="Bill_740"/>
      <sheetName val="Rate_analysis-_BOQ_1_40"/>
      <sheetName val="1_Civil-RA40"/>
      <sheetName val="_09_07_10_M顅ᎆ뤀ᨇ԰40"/>
      <sheetName val="_09_07_10_M顅ᎆ뤀ᨇ԰_缀_40"/>
      <sheetName val="Structure_Bills_Qty40"/>
      <sheetName val="Rate_Analysis40"/>
      <sheetName val="Pacakges_split40"/>
      <sheetName val="Assumption_Inputs40"/>
      <sheetName val="Phase_140"/>
      <sheetName val="Eqpmnt_Plng40"/>
      <sheetName val="Debits_as_on_12_04_0839"/>
      <sheetName val="T-P1,_FINISHES_WORKING_40"/>
      <sheetName val="Assumption_&amp;_Exclusion40"/>
      <sheetName val="LABOUR_RATE40"/>
      <sheetName val="Material_Rate40"/>
      <sheetName val="Switch_V1640"/>
      <sheetName val="Theo_Cons-June'1039"/>
      <sheetName val="DEINKING(ANNEX_1)40"/>
      <sheetName val="AutoOpen_Stub_Data40"/>
      <sheetName val="Data_Sheet39"/>
      <sheetName val="External_Doors40"/>
      <sheetName val="STAFFSCHED_39"/>
      <sheetName val="Cat_A_Change_Control40"/>
      <sheetName val="Grade_Slab_-140"/>
      <sheetName val="Grade_Slab_-240"/>
      <sheetName val="Grade_slab-340"/>
      <sheetName val="Grade_slab_-440"/>
      <sheetName val="Grade_slab_-540"/>
      <sheetName val="Grade_slab_-640"/>
      <sheetName val="Factor_Sheet40"/>
      <sheetName val="India_F&amp;S_Template39"/>
      <sheetName val="_bus_bay39"/>
      <sheetName val="doq_439"/>
      <sheetName val="doq_239"/>
      <sheetName val="11B_39"/>
      <sheetName val="ACAD_Finishes39"/>
      <sheetName val="Site_Details39"/>
      <sheetName val="Site_Area_Statement39"/>
      <sheetName val="BOQ_LT39"/>
      <sheetName val="Summary_WG39"/>
      <sheetName val="AFAS_39"/>
      <sheetName val="RDS_&amp;_WLD39"/>
      <sheetName val="PA_System39"/>
      <sheetName val="Server_&amp;_PAC_Room39"/>
      <sheetName val="HVAC_BOQ39"/>
      <sheetName val="Deduction_of_assets38"/>
      <sheetName val="14_07_10_CIVIL_W [39"/>
      <sheetName val="Income_Statement39"/>
      <sheetName val="Invoice_Tracker39"/>
      <sheetName val="d-safe_specs38"/>
      <sheetName val="Quote_Sheet38"/>
      <sheetName val="Top_Sheet39"/>
      <sheetName val="Col_NUM39"/>
      <sheetName val="COLUMN_RC_39"/>
      <sheetName val="STILT_Floor_Slab_NUM39"/>
      <sheetName val="First_Floor_Slab_RC39"/>
      <sheetName val="FIRST_FLOOR_SLAB_WT_SUMMARY39"/>
      <sheetName val="Stilt_Floor_Beam_NUM39"/>
      <sheetName val="STILT_BEAM_NUM39"/>
      <sheetName val="STILT_BEAM_RC39"/>
      <sheetName val="Stilt_wall_Num39"/>
      <sheetName val="STILT_WALL_RC39"/>
      <sheetName val="Z-DETAILS_ABOVE_RAFT_UPTO_+0_40"/>
      <sheetName val="Z-DETAILS_ABOVE_RAFT_UPTO_+_(48"/>
      <sheetName val="TOTAL_CHECK39"/>
      <sheetName val="TYP___wall_Num39"/>
      <sheetName val="Z-DETAILS_TYP__+2_85_TO_+8_8539"/>
      <sheetName val="Blr_hire38"/>
      <sheetName val="PRECAST_lig(tconc_II38"/>
      <sheetName val="Misc__Data38"/>
      <sheetName val="Load_Details(B2)39"/>
      <sheetName val="Works_-_Quote_Sheet39"/>
      <sheetName val="Cost_Basis38"/>
      <sheetName val="MASTER_RATE_ANALYSIS38"/>
      <sheetName val="RMG_-ABS38"/>
      <sheetName val="T_P_-ABS38"/>
      <sheetName val="T_P_-MB38"/>
      <sheetName val="E_P_R-ABS38"/>
      <sheetName val="E__R-MB38"/>
      <sheetName val="Bldg_6-ABS38"/>
      <sheetName val="Bldg_6-MB38"/>
      <sheetName val="Kz_Grid_Press_foundation_ABS38"/>
      <sheetName val="Kz_Grid_Press_foundation_meas38"/>
      <sheetName val="600-1200T__ABS38"/>
      <sheetName val="600-1200T_Meas38"/>
      <sheetName val="BSR-II_ABS38"/>
      <sheetName val="BSR-II_meas38"/>
      <sheetName val="Misc_ABS38"/>
      <sheetName val="Misc_MB38"/>
      <sheetName val="This_Bill38"/>
      <sheetName val="Upto_Previous38"/>
      <sheetName val="Up_to_date38"/>
      <sheetName val="Grand_Abstract38"/>
      <sheetName val="Blank_MB38"/>
      <sheetName val="cement_summary38"/>
      <sheetName val="Reinforcement_Steel38"/>
      <sheetName val="P-I_CEMENT_RECONCILIATION_38"/>
      <sheetName val="Ra-38_area_wise_summary38"/>
      <sheetName val="P-II_Cement_Reconciliation38"/>
      <sheetName val="Ra-16_P-II38"/>
      <sheetName val="RA_16-_GH38"/>
      <sheetName val="Intro_38"/>
      <sheetName val="Gate_238"/>
      <sheetName val="Name_List38"/>
      <sheetName val="VF_Full_Recon38"/>
      <sheetName val="PITP3_COPY38"/>
      <sheetName val="Meas_38"/>
      <sheetName val="BLOCK-A_(MEA_SHEET)39"/>
      <sheetName val="Expenses_Actual_Vs__Budgeted38"/>
      <sheetName val="Col_up_to_plinth38"/>
      <sheetName val="Project_Ignite38"/>
      <sheetName val="RCC,Ret__Wall38"/>
      <sheetName val="Schedules_PL15"/>
      <sheetName val="Schedules_BS15"/>
      <sheetName val="PRECAST_lightconc-II44"/>
      <sheetName val="Cleaning_&amp;_Grubbing44"/>
      <sheetName val="PRECAST_lightconc_II44"/>
      <sheetName val="College_Details44"/>
      <sheetName val="Personal_44"/>
      <sheetName val="jidal_dam44"/>
      <sheetName val="fran_temp44"/>
      <sheetName val="kona_swit44"/>
      <sheetName val="template_(8)44"/>
      <sheetName val="template_(9)44"/>
      <sheetName val="OVER_HEADS44"/>
      <sheetName val="Cover_Sheet44"/>
      <sheetName val="BOQ_REV_A44"/>
      <sheetName val="PTB_(IO)44"/>
      <sheetName val="BMS_44"/>
      <sheetName val="SPT_vs_PHI44"/>
      <sheetName val="TBAL9697_-group_wise__sdpl44"/>
      <sheetName val="TAX_BILLS42"/>
      <sheetName val="CASH_BILLS42"/>
      <sheetName val="LABOUR_BILLS42"/>
      <sheetName val="puch_order42"/>
      <sheetName val="Sheet1_(2)42"/>
      <sheetName val="Quantity_Schedule43"/>
      <sheetName val="Revenue__Schedule_43"/>
      <sheetName val="Balance_works_-_Direct_Cost43"/>
      <sheetName val="Balance_works_-_Indirect_Cost43"/>
      <sheetName val="Fund_Plan43"/>
      <sheetName val="Bill_of_Resources43"/>
      <sheetName val="SITE_OVERHEADS42"/>
      <sheetName val="labour_coeff42"/>
      <sheetName val="Site_Dev_BOQ42"/>
      <sheetName val="Expenditure_plan42"/>
      <sheetName val="ORDER_BOOKING42"/>
      <sheetName val="Costing_Upto_Mar'11_(2)42"/>
      <sheetName val="Tender_Summary42"/>
      <sheetName val="beam-reinft-IIInd_floor42"/>
      <sheetName val="Prelims_Breakup42"/>
      <sheetName val="Boq_Block_A42"/>
      <sheetName val="M-Book_for_Conc42"/>
      <sheetName val="M-Book_for_FW42"/>
      <sheetName val="_24_07_10_RS_&amp;_SECURITY42"/>
      <sheetName val="24_07_10_CIVIL_WET42"/>
      <sheetName val="_24_07_10_CIVIL42"/>
      <sheetName val="_24_07_10_MECH-FAB42"/>
      <sheetName val="_24_07_10_MECH-TANK42"/>
      <sheetName val="_23_07_10_N_SHIFT_MECH-FAB42"/>
      <sheetName val="_23_07_10_N_SHIFT_MECH-TANK42"/>
      <sheetName val="_23_07_10_RS_&amp;_SECURITY42"/>
      <sheetName val="23_07_10_CIVIL_WET42"/>
      <sheetName val="_23_07_10_CIVIL42"/>
      <sheetName val="_23_07_10_MECH-FAB42"/>
      <sheetName val="_23_07_10_MECH-TANK42"/>
      <sheetName val="_22_07_10_N_SHIFT_MECH-FAB42"/>
      <sheetName val="_22_07_10_N_SHIFT_MECH-TANK42"/>
      <sheetName val="_22_07_10_RS_&amp;_SECURITY42"/>
      <sheetName val="22_07_10_CIVIL_WET42"/>
      <sheetName val="_22_07_10_CIVIL42"/>
      <sheetName val="_22_07_10_MECH-FAB42"/>
      <sheetName val="_22_07_10_MECH-TANK42"/>
      <sheetName val="_21_07_10_N_SHIFT_MECH-FAB42"/>
      <sheetName val="_21_07_10_N_SHIFT_MECH-TANK42"/>
      <sheetName val="_21_07_10_RS_&amp;_SECURITY42"/>
      <sheetName val="21_07_10_CIVIL_WET42"/>
      <sheetName val="_21_07_10_CIVIL42"/>
      <sheetName val="_21_07_10_MECH-FAB42"/>
      <sheetName val="_21_07_10_MECH-TANK42"/>
      <sheetName val="_20_07_10_N_SHIFT_MECH-FAB42"/>
      <sheetName val="_20_07_10_N_SHIFT_MECH-TANK42"/>
      <sheetName val="_20_07_10_RS_&amp;_SECURITY42"/>
      <sheetName val="20_07_10_CIVIL_WET42"/>
      <sheetName val="_20_07_10_CIVIL42"/>
      <sheetName val="_20_07_10_MECH-FAB42"/>
      <sheetName val="_20_07_10_MECH-TANK42"/>
      <sheetName val="_19_07_10_N_SHIFT_MECH-FAB42"/>
      <sheetName val="_19_07_10_N_SHIFT_MECH-TANK42"/>
      <sheetName val="_19_07_10_RS_&amp;_SECURITY42"/>
      <sheetName val="19_07_10_CIVIL_WET42"/>
      <sheetName val="_19_07_10_CIVIL42"/>
      <sheetName val="_19_07_10_MECH-FAB42"/>
      <sheetName val="_19_07_10_MECH-TANK42"/>
      <sheetName val="_18_07_10_N_SHIFT_MECH-FAB42"/>
      <sheetName val="_18_07_10_N_SHIFT_MECH-TANK42"/>
      <sheetName val="_18_07_10_RS_&amp;_SECURITY42"/>
      <sheetName val="18_07_10_CIVIL_WET42"/>
      <sheetName val="_18_07_10_CIVIL42"/>
      <sheetName val="_18_07_10_MECH-FAB42"/>
      <sheetName val="_18_07_10_MECH-TANK42"/>
      <sheetName val="_17_07_10_N_SHIFT_MECH-FAB42"/>
      <sheetName val="_17_07_10_N_SHIFT_MECH-TANK42"/>
      <sheetName val="_17_07_10_RS_&amp;_SECURITY42"/>
      <sheetName val="17_07_10_CIVIL_WET42"/>
      <sheetName val="_17_07_10_CIVIL42"/>
      <sheetName val="_17_07_10_MECH-FAB42"/>
      <sheetName val="_17_07_10_MECH-TANK42"/>
      <sheetName val="_16_07_10_N_SHIFT_MECH-FAB41"/>
      <sheetName val="_16_07_10_N_SHIFT_MECH-TANK41"/>
      <sheetName val="_16_07_10_RS_&amp;_SECURITY41"/>
      <sheetName val="16_07_10_CIVIL_WET41"/>
      <sheetName val="_16_07_10_CIVIL41"/>
      <sheetName val="_16_07_10_MECH-FAB41"/>
      <sheetName val="_16_07_10_MECH-TANK41"/>
      <sheetName val="_15_07_10_N_SHIFT_MECH-FAB41"/>
      <sheetName val="_15_07_10_N_SHIFT_MECH-TANK41"/>
      <sheetName val="_15_07_10_RS_&amp;_SECURITY41"/>
      <sheetName val="15_07_10_CIVIL_WET41"/>
      <sheetName val="_15_07_10_CIVIL41"/>
      <sheetName val="_15_07_10_MECH-FAB41"/>
      <sheetName val="_15_07_10_MECH-TANK41"/>
      <sheetName val="_14_07_10_N_SHIFT_MECH-FAB41"/>
      <sheetName val="_14_07_10_N_SHIFT_MECH-TANK41"/>
      <sheetName val="_14_07_10_RS_&amp;_SECURITY41"/>
      <sheetName val="14_07_10_CIVIL_WET41"/>
      <sheetName val="_14_07_10_CIVIL41"/>
      <sheetName val="_14_07_10_MECH-FAB41"/>
      <sheetName val="_14_07_10_MECH-TANK41"/>
      <sheetName val="_13_07_10_N_SHIFT_MECH-FAB41"/>
      <sheetName val="_13_07_10_N_SHIFT_MECH-TANK41"/>
      <sheetName val="_13_07_10_RS_&amp;_SECURITY41"/>
      <sheetName val="13_07_10_CIVIL_WET41"/>
      <sheetName val="_13_07_10_CIVIL41"/>
      <sheetName val="_13_07_10_MECH-FAB41"/>
      <sheetName val="_13_07_10_MECH-TANK41"/>
      <sheetName val="_12_07_10_N_SHIFT_MECH-FAB41"/>
      <sheetName val="_12_07_10_N_SHIFT_MECH-TANK41"/>
      <sheetName val="_12_07_10_RS_&amp;_SECURITY41"/>
      <sheetName val="12_07_10_CIVIL_WET41"/>
      <sheetName val="_12_07_10_CIVIL41"/>
      <sheetName val="_12_07_10_MECH-FAB41"/>
      <sheetName val="_12_07_10_MECH-TANK41"/>
      <sheetName val="_11_07_10_N_SHIFT_MECH-FAB41"/>
      <sheetName val="_11_07_10_N_SHIFT_MECH-TANK41"/>
      <sheetName val="_11_07_10_RS_&amp;_SECURITY41"/>
      <sheetName val="11_07_10_CIVIL_WET41"/>
      <sheetName val="_11_07_10_CIVIL41"/>
      <sheetName val="_11_07_10_MECH-FAB41"/>
      <sheetName val="_11_07_10_MECH-TANK41"/>
      <sheetName val="_10_07_10_N_SHIFT_MECH-FAB41"/>
      <sheetName val="_10_07_10_N_SHIFT_MECH-TANK41"/>
      <sheetName val="_10_07_10_RS_&amp;_SECURITY41"/>
      <sheetName val="10_07_10_CIVIL_WET41"/>
      <sheetName val="_10_07_10_CIVIL41"/>
      <sheetName val="_10_07_10_MECH-FAB41"/>
      <sheetName val="_10_07_10_MECH-TANK41"/>
      <sheetName val="_09_07_10_N_SHIFT_MECH-FAB41"/>
      <sheetName val="_09_07_10_N_SHIFT_MECH-TANK41"/>
      <sheetName val="_09_07_10_RS_&amp;_SECURITY41"/>
      <sheetName val="09_07_10_CIVIL_WET41"/>
      <sheetName val="_09_07_10_CIVIL41"/>
      <sheetName val="_09_07_10_MECH-FAB41"/>
      <sheetName val="_09_07_10_MECH-TANK41"/>
      <sheetName val="_08_07_10_N_SHIFT_MECH-FAB41"/>
      <sheetName val="_08_07_10_N_SHIFT_MECH-TANK41"/>
      <sheetName val="_08_07_10_RS_&amp;_SECURITY41"/>
      <sheetName val="08_07_10_CIVIL_WET41"/>
      <sheetName val="_08_07_10_CIVIL41"/>
      <sheetName val="_08_07_10_MECH-FAB41"/>
      <sheetName val="_08_07_10_MECH-TANK41"/>
      <sheetName val="_07_07_10_N_SHIFT_MECH-FAB41"/>
      <sheetName val="_07_07_10_N_SHIFT_MECH-TANK41"/>
      <sheetName val="_07_07_10_RS_&amp;_SECURITY41"/>
      <sheetName val="07_07_10_CIVIL_WET41"/>
      <sheetName val="_07_07_10_CIVIL41"/>
      <sheetName val="_07_07_10_MECH-FAB41"/>
      <sheetName val="_07_07_10_MECH-TANK41"/>
      <sheetName val="_06_07_10_N_SHIFT_MECH-FAB41"/>
      <sheetName val="_06_07_10_N_SHIFT_MECH-TANK41"/>
      <sheetName val="_06_07_10_RS_&amp;_SECURITY41"/>
      <sheetName val="06_07_10_CIVIL_WET41"/>
      <sheetName val="_06_07_10_CIVIL41"/>
      <sheetName val="_06_07_10_MECH-FAB41"/>
      <sheetName val="_06_07_10_MECH-TANK41"/>
      <sheetName val="_05_07_10_N_SHIFT_MECH-FAB41"/>
      <sheetName val="_05_07_10_N_SHIFT_MECH-TANK41"/>
      <sheetName val="_05_07_10_RS_&amp;_SECURITY41"/>
      <sheetName val="05_07_10_CIVIL_WET41"/>
      <sheetName val="_05_07_10_CIVIL41"/>
      <sheetName val="_05_07_10_MECH-FAB41"/>
      <sheetName val="_05_07_10_MECH-TANK41"/>
      <sheetName val="_04_07_10_N_SHIFT_MECH-FAB41"/>
      <sheetName val="_04_07_10_N_SHIFT_MECH-TANK41"/>
      <sheetName val="_04_07_10_RS_&amp;_SECURITY41"/>
      <sheetName val="04_07_10_CIVIL_WET41"/>
      <sheetName val="_04_07_10_CIVIL41"/>
      <sheetName val="_04_07_10_MECH-FAB41"/>
      <sheetName val="_04_07_10_MECH-TANK41"/>
      <sheetName val="_03_07_10_N_SHIFT_MECH-FAB41"/>
      <sheetName val="_03_07_10_N_SHIFT_MECH-TANK41"/>
      <sheetName val="_03_07_10_RS_&amp;_SECURITY_41"/>
      <sheetName val="03_07_10_CIVIL_WET_41"/>
      <sheetName val="_03_07_10_CIVIL_41"/>
      <sheetName val="_03_07_10_MECH-FAB_41"/>
      <sheetName val="_03_07_10_MECH-TANK_41"/>
      <sheetName val="_02_07_10_N_SHIFT_MECH-FAB_41"/>
      <sheetName val="_02_07_10_N_SHIFT_MECH-TANK_41"/>
      <sheetName val="_02_07_10_RS_&amp;_SECURITY41"/>
      <sheetName val="02_07_10_CIVIL_WET41"/>
      <sheetName val="_02_07_10_CIVIL41"/>
      <sheetName val="_02_07_10_MECH-FAB41"/>
      <sheetName val="_02_07_10_MECH-TANK41"/>
      <sheetName val="_01_07_10_N_SHIFT_MECH-FAB41"/>
      <sheetName val="_01_07_10_N_SHIFT_MECH-TANK41"/>
      <sheetName val="_01_07_10_RS_&amp;_SECURITY41"/>
      <sheetName val="01_07_10_CIVIL_WET41"/>
      <sheetName val="_01_07_10_CIVIL41"/>
      <sheetName val="_01_07_10_MECH-FAB41"/>
      <sheetName val="_01_07_10_MECH-TANK41"/>
      <sheetName val="_30_06_10_N_SHIFT_MECH-FAB41"/>
      <sheetName val="_30_06_10_N_SHIFT_MECH-TANK41"/>
      <sheetName val="scurve_calc_(2)41"/>
      <sheetName val="Direct_cost_shed_A-2_41"/>
      <sheetName val="Meas_-Hotel_Part42"/>
      <sheetName val="BOQ_Direct_selling_cost41"/>
      <sheetName val="Civil_Boq41"/>
      <sheetName val="BOQ_(2)42"/>
      <sheetName val="St_co_91_5lvl41"/>
      <sheetName val="22_12_201142"/>
      <sheetName val="Contract_Night_Staff41"/>
      <sheetName val="Contract_Day_Staff41"/>
      <sheetName val="Day_Shift41"/>
      <sheetName val="Night_Shift41"/>
      <sheetName val="Fee_Rate_Summary41"/>
      <sheetName val="_09_07_10_M顅ᎆ뤀ᨇ԰?缀?41"/>
      <sheetName val="TBAL9697__group_wise__sdpl41"/>
      <sheetName val="final_abstract41"/>
      <sheetName val="Ave_wtd_rates41"/>
      <sheetName val="Material_41"/>
      <sheetName val="Labour_&amp;_Plant41"/>
      <sheetName val="Cashflow_projection41"/>
      <sheetName val="PA-_Consutant_41"/>
      <sheetName val="Item-_Compact41"/>
      <sheetName val="Civil_Works41"/>
      <sheetName val="IO_List41"/>
      <sheetName val="Fill_this_out_first___41"/>
      <sheetName val="INPUT_SHEET41"/>
      <sheetName val="Meas__Hotel_Part41"/>
      <sheetName val="Labour_productivity41"/>
      <sheetName val="DI_Rate_Analysis42"/>
      <sheetName val="Economic_RisingMain__Ph-I42"/>
      <sheetName val="SP_Break_Up41"/>
      <sheetName val="Sales_&amp;_Prod41"/>
      <sheetName val="Cost_Index41"/>
      <sheetName val="cash_in_flow_Summary_JV_41"/>
      <sheetName val="water_prop_41"/>
      <sheetName val="GR_slab-reinft41"/>
      <sheetName val="Staff_Acco_41"/>
      <sheetName val="Project_Details__41"/>
      <sheetName val="Driveway_Beams41"/>
      <sheetName val="INDIGINEOUS_ITEMS_41"/>
      <sheetName val="MN_T_B_41"/>
      <sheetName val="F20_Risk_Analysis41"/>
      <sheetName val="Change_Order_Log41"/>
      <sheetName val="2000_MOR41"/>
      <sheetName val="3cd_Annexure41"/>
      <sheetName val="Fin__Assumpt__-_Sensitivities41"/>
      <sheetName val="Bill_141"/>
      <sheetName val="Bill_241"/>
      <sheetName val="Bill_341"/>
      <sheetName val="Bill_441"/>
      <sheetName val="Bill_541"/>
      <sheetName val="Bill_641"/>
      <sheetName val="Bill_741"/>
      <sheetName val="Rate_analysis-_BOQ_1_41"/>
      <sheetName val="1_Civil-RA41"/>
      <sheetName val="_09_07_10_M顅ᎆ뤀ᨇ԰41"/>
      <sheetName val="_09_07_10_M顅ᎆ뤀ᨇ԰_缀_41"/>
      <sheetName val="Structure_Bills_Qty41"/>
      <sheetName val="Rate_Analysis41"/>
      <sheetName val="Pacakges_split41"/>
      <sheetName val="Assumption_Inputs41"/>
      <sheetName val="Phase_141"/>
      <sheetName val="Eqpmnt_Plng41"/>
      <sheetName val="Debits_as_on_12_04_0840"/>
      <sheetName val="T-P1,_FINISHES_WORKING_41"/>
      <sheetName val="Assumption_&amp;_Exclusion41"/>
      <sheetName val="LABOUR_RATE41"/>
      <sheetName val="Material_Rate41"/>
      <sheetName val="Switch_V1641"/>
      <sheetName val="Theo_Cons-June'1040"/>
      <sheetName val="DEINKING(ANNEX_1)41"/>
      <sheetName val="AutoOpen_Stub_Data41"/>
      <sheetName val="Data_Sheet40"/>
      <sheetName val="External_Doors41"/>
      <sheetName val="STAFFSCHED_40"/>
      <sheetName val="Cat_A_Change_Control41"/>
      <sheetName val="Grade_Slab_-141"/>
      <sheetName val="Grade_Slab_-241"/>
      <sheetName val="Grade_slab-341"/>
      <sheetName val="Grade_slab_-441"/>
      <sheetName val="Grade_slab_-541"/>
      <sheetName val="Grade_slab_-641"/>
      <sheetName val="Factor_Sheet41"/>
      <sheetName val="India_F&amp;S_Template40"/>
      <sheetName val="_bus_bay40"/>
      <sheetName val="doq_440"/>
      <sheetName val="doq_240"/>
      <sheetName val="11B_40"/>
      <sheetName val="ACAD_Finishes40"/>
      <sheetName val="Site_Details40"/>
      <sheetName val="Site_Area_Statement40"/>
      <sheetName val="BOQ_LT40"/>
      <sheetName val="Summary_WG40"/>
      <sheetName val="AFAS_40"/>
      <sheetName val="RDS_&amp;_WLD40"/>
      <sheetName val="PA_System40"/>
      <sheetName val="Server_&amp;_PAC_Room40"/>
      <sheetName val="HVAC_BOQ40"/>
      <sheetName val="Deduction_of_assets39"/>
      <sheetName val="14_07_10_CIVIL_W [40"/>
      <sheetName val="Income_Statement40"/>
      <sheetName val="Invoice_Tracker40"/>
      <sheetName val="d-safe_specs39"/>
      <sheetName val="Quote_Sheet39"/>
      <sheetName val="Top_Sheet40"/>
      <sheetName val="Col_NUM40"/>
      <sheetName val="COLUMN_RC_40"/>
      <sheetName val="STILT_Floor_Slab_NUM40"/>
      <sheetName val="First_Floor_Slab_RC40"/>
      <sheetName val="FIRST_FLOOR_SLAB_WT_SUMMARY40"/>
      <sheetName val="Stilt_Floor_Beam_NUM40"/>
      <sheetName val="STILT_BEAM_NUM40"/>
      <sheetName val="STILT_BEAM_RC40"/>
      <sheetName val="Stilt_wall_Num40"/>
      <sheetName val="STILT_WALL_RC40"/>
      <sheetName val="Z-DETAILS_ABOVE_RAFT_UPTO_+0_41"/>
      <sheetName val="Z-DETAILS_ABOVE_RAFT_UPTO_+_(49"/>
      <sheetName val="TOTAL_CHECK40"/>
      <sheetName val="TYP___wall_Num40"/>
      <sheetName val="Z-DETAILS_TYP__+2_85_TO_+8_8540"/>
      <sheetName val="Blr_hire39"/>
      <sheetName val="PRECAST_lig(tconc_II39"/>
      <sheetName val="Misc__Data39"/>
      <sheetName val="Load_Details(B2)40"/>
      <sheetName val="Works_-_Quote_Sheet40"/>
      <sheetName val="Cost_Basis39"/>
      <sheetName val="MASTER_RATE_ANALYSIS39"/>
      <sheetName val="RMG_-ABS39"/>
      <sheetName val="T_P_-ABS39"/>
      <sheetName val="T_P_-MB39"/>
      <sheetName val="E_P_R-ABS39"/>
      <sheetName val="E__R-MB39"/>
      <sheetName val="Bldg_6-ABS39"/>
      <sheetName val="Bldg_6-MB39"/>
      <sheetName val="Kz_Grid_Press_foundation_ABS39"/>
      <sheetName val="Kz_Grid_Press_foundation_meas39"/>
      <sheetName val="600-1200T__ABS39"/>
      <sheetName val="600-1200T_Meas39"/>
      <sheetName val="BSR-II_ABS39"/>
      <sheetName val="BSR-II_meas39"/>
      <sheetName val="Misc_ABS39"/>
      <sheetName val="Misc_MB39"/>
      <sheetName val="This_Bill39"/>
      <sheetName val="Upto_Previous39"/>
      <sheetName val="Up_to_date39"/>
      <sheetName val="Grand_Abstract39"/>
      <sheetName val="Blank_MB39"/>
      <sheetName val="cement_summary39"/>
      <sheetName val="Reinforcement_Steel39"/>
      <sheetName val="P-I_CEMENT_RECONCILIATION_39"/>
      <sheetName val="Ra-38_area_wise_summary39"/>
      <sheetName val="P-II_Cement_Reconciliation39"/>
      <sheetName val="Ra-16_P-II39"/>
      <sheetName val="RA_16-_GH39"/>
      <sheetName val="Intro_39"/>
      <sheetName val="Gate_239"/>
      <sheetName val="Name_List39"/>
      <sheetName val="VF_Full_Recon39"/>
      <sheetName val="PITP3_COPY39"/>
      <sheetName val="Meas_39"/>
      <sheetName val="BLOCK-A_(MEA_SHEET)40"/>
      <sheetName val="Expenses_Actual_Vs__Budgeted39"/>
      <sheetName val="Col_up_to_plinth39"/>
      <sheetName val="Project_Ignite39"/>
      <sheetName val="RCC,Ret__Wall39"/>
      <sheetName val="Schedules_PL16"/>
      <sheetName val="Schedules_BS16"/>
      <sheetName val="PRECAST_lightconc-II45"/>
      <sheetName val="Cleaning_&amp;_Grubbing45"/>
      <sheetName val="PRECAST_lightconc_II45"/>
      <sheetName val="College_Details45"/>
      <sheetName val="Personal_45"/>
      <sheetName val="jidal_dam45"/>
      <sheetName val="fran_temp45"/>
      <sheetName val="kona_swit45"/>
      <sheetName val="template_(8)45"/>
      <sheetName val="template_(9)45"/>
      <sheetName val="OVER_HEADS45"/>
      <sheetName val="Cover_Sheet45"/>
      <sheetName val="BOQ_REV_A45"/>
      <sheetName val="PTB_(IO)45"/>
      <sheetName val="BMS_45"/>
      <sheetName val="SPT_vs_PHI45"/>
      <sheetName val="TBAL9697_-group_wise__sdpl45"/>
      <sheetName val="TAX_BILLS43"/>
      <sheetName val="CASH_BILLS43"/>
      <sheetName val="LABOUR_BILLS43"/>
      <sheetName val="puch_order43"/>
      <sheetName val="Sheet1_(2)43"/>
      <sheetName val="Quantity_Schedule44"/>
      <sheetName val="Revenue__Schedule_44"/>
      <sheetName val="Balance_works_-_Direct_Cost44"/>
      <sheetName val="Balance_works_-_Indirect_Cost44"/>
      <sheetName val="Fund_Plan44"/>
      <sheetName val="Bill_of_Resources44"/>
      <sheetName val="SITE_OVERHEADS43"/>
      <sheetName val="labour_coeff43"/>
      <sheetName val="Site_Dev_BOQ43"/>
      <sheetName val="Expenditure_plan43"/>
      <sheetName val="ORDER_BOOKING43"/>
      <sheetName val="Costing_Upto_Mar'11_(2)43"/>
      <sheetName val="Tender_Summary43"/>
      <sheetName val="beam-reinft-IIInd_floor43"/>
      <sheetName val="Prelims_Breakup43"/>
      <sheetName val="Boq_Block_A43"/>
      <sheetName val="M-Book_for_Conc43"/>
      <sheetName val="M-Book_for_FW43"/>
      <sheetName val="_24_07_10_RS_&amp;_SECURITY43"/>
      <sheetName val="24_07_10_CIVIL_WET43"/>
      <sheetName val="_24_07_10_CIVIL43"/>
      <sheetName val="_24_07_10_MECH-FAB43"/>
      <sheetName val="_24_07_10_MECH-TANK43"/>
      <sheetName val="_23_07_10_N_SHIFT_MECH-FAB43"/>
      <sheetName val="_23_07_10_N_SHIFT_MECH-TANK43"/>
      <sheetName val="_23_07_10_RS_&amp;_SECURITY43"/>
      <sheetName val="23_07_10_CIVIL_WET43"/>
      <sheetName val="_23_07_10_CIVIL43"/>
      <sheetName val="_23_07_10_MECH-FAB43"/>
      <sheetName val="_23_07_10_MECH-TANK43"/>
      <sheetName val="_22_07_10_N_SHIFT_MECH-FAB43"/>
      <sheetName val="_22_07_10_N_SHIFT_MECH-TANK43"/>
      <sheetName val="_22_07_10_RS_&amp;_SECURITY43"/>
      <sheetName val="22_07_10_CIVIL_WET43"/>
      <sheetName val="_22_07_10_CIVIL43"/>
      <sheetName val="_22_07_10_MECH-FAB43"/>
      <sheetName val="_22_07_10_MECH-TANK43"/>
      <sheetName val="_21_07_10_N_SHIFT_MECH-FAB43"/>
      <sheetName val="_21_07_10_N_SHIFT_MECH-TANK43"/>
      <sheetName val="_21_07_10_RS_&amp;_SECURITY43"/>
      <sheetName val="21_07_10_CIVIL_WET43"/>
      <sheetName val="_21_07_10_CIVIL43"/>
      <sheetName val="_21_07_10_MECH-FAB43"/>
      <sheetName val="_21_07_10_MECH-TANK43"/>
      <sheetName val="_20_07_10_N_SHIFT_MECH-FAB43"/>
      <sheetName val="_20_07_10_N_SHIFT_MECH-TANK43"/>
      <sheetName val="_20_07_10_RS_&amp;_SECURITY43"/>
      <sheetName val="20_07_10_CIVIL_WET43"/>
      <sheetName val="_20_07_10_CIVIL43"/>
      <sheetName val="_20_07_10_MECH-FAB43"/>
      <sheetName val="_20_07_10_MECH-TANK43"/>
      <sheetName val="_19_07_10_N_SHIFT_MECH-FAB43"/>
      <sheetName val="_19_07_10_N_SHIFT_MECH-TANK43"/>
      <sheetName val="_19_07_10_RS_&amp;_SECURITY43"/>
      <sheetName val="19_07_10_CIVIL_WET43"/>
      <sheetName val="_19_07_10_CIVIL43"/>
      <sheetName val="_19_07_10_MECH-FAB43"/>
      <sheetName val="_19_07_10_MECH-TANK43"/>
      <sheetName val="_18_07_10_N_SHIFT_MECH-FAB43"/>
      <sheetName val="_18_07_10_N_SHIFT_MECH-TANK43"/>
      <sheetName val="_18_07_10_RS_&amp;_SECURITY43"/>
      <sheetName val="18_07_10_CIVIL_WET43"/>
      <sheetName val="_18_07_10_CIVIL43"/>
      <sheetName val="_18_07_10_MECH-FAB43"/>
      <sheetName val="_18_07_10_MECH-TANK43"/>
      <sheetName val="_17_07_10_N_SHIFT_MECH-FAB43"/>
      <sheetName val="_17_07_10_N_SHIFT_MECH-TANK43"/>
      <sheetName val="_17_07_10_RS_&amp;_SECURITY43"/>
      <sheetName val="17_07_10_CIVIL_WET43"/>
      <sheetName val="_17_07_10_CIVIL43"/>
      <sheetName val="_17_07_10_MECH-FAB43"/>
      <sheetName val="_17_07_10_MECH-TANK43"/>
      <sheetName val="_16_07_10_N_SHIFT_MECH-FAB42"/>
      <sheetName val="_16_07_10_N_SHIFT_MECH-TANK42"/>
      <sheetName val="_16_07_10_RS_&amp;_SECURITY42"/>
      <sheetName val="16_07_10_CIVIL_WET42"/>
      <sheetName val="_16_07_10_CIVIL42"/>
      <sheetName val="_16_07_10_MECH-FAB42"/>
      <sheetName val="_16_07_10_MECH-TANK42"/>
      <sheetName val="_15_07_10_N_SHIFT_MECH-FAB42"/>
      <sheetName val="_15_07_10_N_SHIFT_MECH-TANK42"/>
      <sheetName val="_15_07_10_RS_&amp;_SECURITY42"/>
      <sheetName val="15_07_10_CIVIL_WET42"/>
      <sheetName val="_15_07_10_CIVIL42"/>
      <sheetName val="_15_07_10_MECH-FAB42"/>
      <sheetName val="_15_07_10_MECH-TANK42"/>
      <sheetName val="_14_07_10_N_SHIFT_MECH-FAB42"/>
      <sheetName val="_14_07_10_N_SHIFT_MECH-TANK42"/>
      <sheetName val="_14_07_10_RS_&amp;_SECURITY42"/>
      <sheetName val="14_07_10_CIVIL_WET42"/>
      <sheetName val="_14_07_10_CIVIL42"/>
      <sheetName val="_14_07_10_MECH-FAB42"/>
      <sheetName val="_14_07_10_MECH-TANK42"/>
      <sheetName val="_13_07_10_N_SHIFT_MECH-FAB42"/>
      <sheetName val="_13_07_10_N_SHIFT_MECH-TANK42"/>
      <sheetName val="_13_07_10_RS_&amp;_SECURITY42"/>
      <sheetName val="13_07_10_CIVIL_WET42"/>
      <sheetName val="_13_07_10_CIVIL42"/>
      <sheetName val="_13_07_10_MECH-FAB42"/>
      <sheetName val="_13_07_10_MECH-TANK42"/>
      <sheetName val="_12_07_10_N_SHIFT_MECH-FAB42"/>
      <sheetName val="_12_07_10_N_SHIFT_MECH-TANK42"/>
      <sheetName val="_12_07_10_RS_&amp;_SECURITY42"/>
      <sheetName val="12_07_10_CIVIL_WET42"/>
      <sheetName val="_12_07_10_CIVIL42"/>
      <sheetName val="_12_07_10_MECH-FAB42"/>
      <sheetName val="_12_07_10_MECH-TANK42"/>
      <sheetName val="_11_07_10_N_SHIFT_MECH-FAB42"/>
      <sheetName val="_11_07_10_N_SHIFT_MECH-TANK42"/>
      <sheetName val="_11_07_10_RS_&amp;_SECURITY42"/>
      <sheetName val="11_07_10_CIVIL_WET42"/>
      <sheetName val="_11_07_10_CIVIL42"/>
      <sheetName val="_11_07_10_MECH-FAB42"/>
      <sheetName val="_11_07_10_MECH-TANK42"/>
      <sheetName val="_10_07_10_N_SHIFT_MECH-FAB42"/>
      <sheetName val="_10_07_10_N_SHIFT_MECH-TANK42"/>
      <sheetName val="_10_07_10_RS_&amp;_SECURITY42"/>
      <sheetName val="10_07_10_CIVIL_WET42"/>
      <sheetName val="_10_07_10_CIVIL42"/>
      <sheetName val="_10_07_10_MECH-FAB42"/>
      <sheetName val="_10_07_10_MECH-TANK42"/>
      <sheetName val="_09_07_10_N_SHIFT_MECH-FAB42"/>
      <sheetName val="_09_07_10_N_SHIFT_MECH-TANK42"/>
      <sheetName val="_09_07_10_RS_&amp;_SECURITY42"/>
      <sheetName val="09_07_10_CIVIL_WET42"/>
      <sheetName val="_09_07_10_CIVIL42"/>
      <sheetName val="_09_07_10_MECH-FAB42"/>
      <sheetName val="_09_07_10_MECH-TANK42"/>
      <sheetName val="_08_07_10_N_SHIFT_MECH-FAB42"/>
      <sheetName val="_08_07_10_N_SHIFT_MECH-TANK42"/>
      <sheetName val="_08_07_10_RS_&amp;_SECURITY42"/>
      <sheetName val="08_07_10_CIVIL_WET42"/>
      <sheetName val="_08_07_10_CIVIL42"/>
      <sheetName val="_08_07_10_MECH-FAB42"/>
      <sheetName val="_08_07_10_MECH-TANK42"/>
      <sheetName val="_07_07_10_N_SHIFT_MECH-FAB42"/>
      <sheetName val="_07_07_10_N_SHIFT_MECH-TANK42"/>
      <sheetName val="_07_07_10_RS_&amp;_SECURITY42"/>
      <sheetName val="07_07_10_CIVIL_WET42"/>
      <sheetName val="_07_07_10_CIVIL42"/>
      <sheetName val="_07_07_10_MECH-FAB42"/>
      <sheetName val="_07_07_10_MECH-TANK42"/>
      <sheetName val="_06_07_10_N_SHIFT_MECH-FAB42"/>
      <sheetName val="_06_07_10_N_SHIFT_MECH-TANK42"/>
      <sheetName val="_06_07_10_RS_&amp;_SECURITY42"/>
      <sheetName val="06_07_10_CIVIL_WET42"/>
      <sheetName val="_06_07_10_CIVIL42"/>
      <sheetName val="_06_07_10_MECH-FAB42"/>
      <sheetName val="_06_07_10_MECH-TANK42"/>
      <sheetName val="_05_07_10_N_SHIFT_MECH-FAB42"/>
      <sheetName val="_05_07_10_N_SHIFT_MECH-TANK42"/>
      <sheetName val="_05_07_10_RS_&amp;_SECURITY42"/>
      <sheetName val="05_07_10_CIVIL_WET42"/>
      <sheetName val="_05_07_10_CIVIL42"/>
      <sheetName val="_05_07_10_MECH-FAB42"/>
      <sheetName val="_05_07_10_MECH-TANK42"/>
      <sheetName val="_04_07_10_N_SHIFT_MECH-FAB42"/>
      <sheetName val="_04_07_10_N_SHIFT_MECH-TANK42"/>
      <sheetName val="_04_07_10_RS_&amp;_SECURITY42"/>
      <sheetName val="04_07_10_CIVIL_WET42"/>
      <sheetName val="_04_07_10_CIVIL42"/>
      <sheetName val="_04_07_10_MECH-FAB42"/>
      <sheetName val="_04_07_10_MECH-TANK42"/>
      <sheetName val="_03_07_10_N_SHIFT_MECH-FAB42"/>
      <sheetName val="_03_07_10_N_SHIFT_MECH-TANK42"/>
      <sheetName val="_03_07_10_RS_&amp;_SECURITY_42"/>
      <sheetName val="03_07_10_CIVIL_WET_42"/>
      <sheetName val="_03_07_10_CIVIL_42"/>
      <sheetName val="_03_07_10_MECH-FAB_42"/>
      <sheetName val="_03_07_10_MECH-TANK_42"/>
      <sheetName val="_02_07_10_N_SHIFT_MECH-FAB_42"/>
      <sheetName val="_02_07_10_N_SHIFT_MECH-TANK_42"/>
      <sheetName val="_02_07_10_RS_&amp;_SECURITY42"/>
      <sheetName val="02_07_10_CIVIL_WET42"/>
      <sheetName val="_02_07_10_CIVIL42"/>
      <sheetName val="_02_07_10_MECH-FAB42"/>
      <sheetName val="_02_07_10_MECH-TANK42"/>
      <sheetName val="_01_07_10_N_SHIFT_MECH-FAB42"/>
      <sheetName val="_01_07_10_N_SHIFT_MECH-TANK42"/>
      <sheetName val="_01_07_10_RS_&amp;_SECURITY42"/>
      <sheetName val="01_07_10_CIVIL_WET42"/>
      <sheetName val="_01_07_10_CIVIL42"/>
      <sheetName val="_01_07_10_MECH-FAB42"/>
      <sheetName val="_01_07_10_MECH-TANK42"/>
      <sheetName val="_30_06_10_N_SHIFT_MECH-FAB42"/>
      <sheetName val="_30_06_10_N_SHIFT_MECH-TANK42"/>
      <sheetName val="scurve_calc_(2)42"/>
      <sheetName val="Direct_cost_shed_A-2_42"/>
      <sheetName val="Meas_-Hotel_Part43"/>
      <sheetName val="BOQ_Direct_selling_cost42"/>
      <sheetName val="Civil_Boq42"/>
      <sheetName val="BOQ_(2)43"/>
      <sheetName val="St_co_91_5lvl42"/>
      <sheetName val="22_12_201143"/>
      <sheetName val="Contract_Night_Staff42"/>
      <sheetName val="Contract_Day_Staff42"/>
      <sheetName val="Day_Shift42"/>
      <sheetName val="Night_Shift42"/>
      <sheetName val="Fee_Rate_Summary42"/>
      <sheetName val="_09_07_10_M顅ᎆ뤀ᨇ԰?缀?42"/>
      <sheetName val="TBAL9697__group_wise__sdpl42"/>
      <sheetName val="final_abstract42"/>
      <sheetName val="Ave_wtd_rates42"/>
      <sheetName val="Material_42"/>
      <sheetName val="Labour_&amp;_Plant42"/>
      <sheetName val="Cashflow_projection42"/>
      <sheetName val="PA-_Consutant_42"/>
      <sheetName val="Item-_Compact42"/>
      <sheetName val="Civil_Works42"/>
      <sheetName val="IO_List42"/>
      <sheetName val="Fill_this_out_first___42"/>
      <sheetName val="INPUT_SHEET42"/>
      <sheetName val="Meas__Hotel_Part42"/>
      <sheetName val="Labour_productivity42"/>
      <sheetName val="DI_Rate_Analysis43"/>
      <sheetName val="Economic_RisingMain__Ph-I43"/>
      <sheetName val="SP_Break_Up42"/>
      <sheetName val="Sales_&amp;_Prod42"/>
      <sheetName val="Cost_Index42"/>
      <sheetName val="cash_in_flow_Summary_JV_42"/>
      <sheetName val="water_prop_42"/>
      <sheetName val="GR_slab-reinft42"/>
      <sheetName val="Staff_Acco_42"/>
      <sheetName val="Project_Details__42"/>
      <sheetName val="Driveway_Beams42"/>
      <sheetName val="INDIGINEOUS_ITEMS_42"/>
      <sheetName val="MN_T_B_42"/>
      <sheetName val="F20_Risk_Analysis42"/>
      <sheetName val="Change_Order_Log42"/>
      <sheetName val="2000_MOR42"/>
      <sheetName val="3cd_Annexure42"/>
      <sheetName val="Fin__Assumpt__-_Sensitivities42"/>
      <sheetName val="Bill_142"/>
      <sheetName val="Bill_242"/>
      <sheetName val="Bill_342"/>
      <sheetName val="Bill_442"/>
      <sheetName val="Bill_542"/>
      <sheetName val="Bill_642"/>
      <sheetName val="Bill_742"/>
      <sheetName val="Rate_analysis-_BOQ_1_42"/>
      <sheetName val="1_Civil-RA42"/>
      <sheetName val="_09_07_10_M顅ᎆ뤀ᨇ԰42"/>
      <sheetName val="_09_07_10_M顅ᎆ뤀ᨇ԰_缀_42"/>
      <sheetName val="Structure_Bills_Qty42"/>
      <sheetName val="Rate_Analysis42"/>
      <sheetName val="Pacakges_split42"/>
      <sheetName val="Assumption_Inputs42"/>
      <sheetName val="Phase_142"/>
      <sheetName val="Eqpmnt_Plng42"/>
      <sheetName val="Debits_as_on_12_04_0841"/>
      <sheetName val="T-P1,_FINISHES_WORKING_42"/>
      <sheetName val="Assumption_&amp;_Exclusion42"/>
      <sheetName val="LABOUR_RATE42"/>
      <sheetName val="Material_Rate42"/>
      <sheetName val="Switch_V1642"/>
      <sheetName val="Theo_Cons-June'1041"/>
      <sheetName val="DEINKING(ANNEX_1)42"/>
      <sheetName val="AutoOpen_Stub_Data42"/>
      <sheetName val="Data_Sheet41"/>
      <sheetName val="External_Doors42"/>
      <sheetName val="STAFFSCHED_41"/>
      <sheetName val="Cat_A_Change_Control42"/>
      <sheetName val="Grade_Slab_-142"/>
      <sheetName val="Grade_Slab_-242"/>
      <sheetName val="Grade_slab-342"/>
      <sheetName val="Grade_slab_-442"/>
      <sheetName val="Grade_slab_-542"/>
      <sheetName val="Grade_slab_-642"/>
      <sheetName val="Factor_Sheet42"/>
      <sheetName val="India_F&amp;S_Template41"/>
      <sheetName val="_bus_bay41"/>
      <sheetName val="doq_441"/>
      <sheetName val="doq_241"/>
      <sheetName val="11B_41"/>
      <sheetName val="ACAD_Finishes41"/>
      <sheetName val="Site_Details41"/>
      <sheetName val="Site_Area_Statement41"/>
      <sheetName val="BOQ_LT41"/>
      <sheetName val="Summary_WG41"/>
      <sheetName val="AFAS_41"/>
      <sheetName val="RDS_&amp;_WLD41"/>
      <sheetName val="PA_System41"/>
      <sheetName val="Server_&amp;_PAC_Room41"/>
      <sheetName val="HVAC_BOQ41"/>
      <sheetName val="Deduction_of_assets40"/>
      <sheetName val="14_07_10_CIVIL_W [41"/>
      <sheetName val="Income_Statement41"/>
      <sheetName val="Invoice_Tracker41"/>
      <sheetName val="d-safe_specs40"/>
      <sheetName val="Quote_Sheet40"/>
      <sheetName val="Top_Sheet41"/>
      <sheetName val="Col_NUM41"/>
      <sheetName val="COLUMN_RC_41"/>
      <sheetName val="STILT_Floor_Slab_NUM41"/>
      <sheetName val="First_Floor_Slab_RC41"/>
      <sheetName val="FIRST_FLOOR_SLAB_WT_SUMMARY41"/>
      <sheetName val="Stilt_Floor_Beam_NUM41"/>
      <sheetName val="STILT_BEAM_NUM41"/>
      <sheetName val="STILT_BEAM_RC41"/>
      <sheetName val="Stilt_wall_Num41"/>
      <sheetName val="STILT_WALL_RC41"/>
      <sheetName val="Z-DETAILS_ABOVE_RAFT_UPTO_+0_42"/>
      <sheetName val="Z-DETAILS_ABOVE_RAFT_UPTO_+_(50"/>
      <sheetName val="TOTAL_CHECK41"/>
      <sheetName val="TYP___wall_Num41"/>
      <sheetName val="Z-DETAILS_TYP__+2_85_TO_+8_8541"/>
      <sheetName val="Blr_hire40"/>
      <sheetName val="PRECAST_lig(tconc_II40"/>
      <sheetName val="Misc__Data40"/>
      <sheetName val="Load_Details(B2)41"/>
      <sheetName val="Works_-_Quote_Sheet41"/>
      <sheetName val="Cost_Basis40"/>
      <sheetName val="MASTER_RATE_ANALYSIS40"/>
      <sheetName val="RMG_-ABS40"/>
      <sheetName val="T_P_-ABS40"/>
      <sheetName val="T_P_-MB40"/>
      <sheetName val="E_P_R-ABS40"/>
      <sheetName val="E__R-MB40"/>
      <sheetName val="Bldg_6-ABS40"/>
      <sheetName val="Bldg_6-MB40"/>
      <sheetName val="Kz_Grid_Press_foundation_ABS40"/>
      <sheetName val="Kz_Grid_Press_foundation_meas40"/>
      <sheetName val="600-1200T__ABS40"/>
      <sheetName val="600-1200T_Meas40"/>
      <sheetName val="BSR-II_ABS40"/>
      <sheetName val="BSR-II_meas40"/>
      <sheetName val="Misc_ABS40"/>
      <sheetName val="Misc_MB40"/>
      <sheetName val="This_Bill40"/>
      <sheetName val="Upto_Previous40"/>
      <sheetName val="Up_to_date40"/>
      <sheetName val="Grand_Abstract40"/>
      <sheetName val="Blank_MB40"/>
      <sheetName val="cement_summary40"/>
      <sheetName val="Reinforcement_Steel40"/>
      <sheetName val="P-I_CEMENT_RECONCILIATION_40"/>
      <sheetName val="Ra-38_area_wise_summary40"/>
      <sheetName val="P-II_Cement_Reconciliation40"/>
      <sheetName val="Ra-16_P-II40"/>
      <sheetName val="RA_16-_GH40"/>
      <sheetName val="Intro_40"/>
      <sheetName val="Gate_240"/>
      <sheetName val="Name_List40"/>
      <sheetName val="VF_Full_Recon40"/>
      <sheetName val="PITP3_COPY40"/>
      <sheetName val="Meas_40"/>
      <sheetName val="BLOCK-A_(MEA_SHEET)41"/>
      <sheetName val="Expenses_Actual_Vs__Budgeted40"/>
      <sheetName val="Col_up_to_plinth40"/>
      <sheetName val="Project_Ignite40"/>
      <sheetName val="RCC,Ret__Wall40"/>
      <sheetName val="Schedules_PL17"/>
      <sheetName val="Schedules_BS17"/>
      <sheetName val="PRECAST_lightconc-II46"/>
      <sheetName val="Cleaning_&amp;_Grubbing46"/>
      <sheetName val="PRECAST_lightconc_II46"/>
      <sheetName val="College_Details46"/>
      <sheetName val="Personal_46"/>
      <sheetName val="jidal_dam46"/>
      <sheetName val="fran_temp46"/>
      <sheetName val="kona_swit46"/>
      <sheetName val="template_(8)46"/>
      <sheetName val="template_(9)46"/>
      <sheetName val="OVER_HEADS46"/>
      <sheetName val="Cover_Sheet46"/>
      <sheetName val="BOQ_REV_A46"/>
      <sheetName val="PTB_(IO)46"/>
      <sheetName val="BMS_46"/>
      <sheetName val="SPT_vs_PHI46"/>
      <sheetName val="TBAL9697_-group_wise__sdpl46"/>
      <sheetName val="TAX_BILLS44"/>
      <sheetName val="CASH_BILLS44"/>
      <sheetName val="LABOUR_BILLS44"/>
      <sheetName val="puch_order44"/>
      <sheetName val="Sheet1_(2)44"/>
      <sheetName val="Quantity_Schedule45"/>
      <sheetName val="Revenue__Schedule_45"/>
      <sheetName val="Balance_works_-_Direct_Cost45"/>
      <sheetName val="Balance_works_-_Indirect_Cost45"/>
      <sheetName val="Fund_Plan45"/>
      <sheetName val="Bill_of_Resources45"/>
      <sheetName val="SITE_OVERHEADS44"/>
      <sheetName val="labour_coeff44"/>
      <sheetName val="Site_Dev_BOQ44"/>
      <sheetName val="Expenditure_plan44"/>
      <sheetName val="ORDER_BOOKING44"/>
      <sheetName val="Costing_Upto_Mar'11_(2)44"/>
      <sheetName val="Tender_Summary44"/>
      <sheetName val="beam-reinft-IIInd_floor44"/>
      <sheetName val="Prelims_Breakup44"/>
      <sheetName val="Boq_Block_A44"/>
      <sheetName val="M-Book_for_Conc44"/>
      <sheetName val="M-Book_for_FW44"/>
      <sheetName val="_24_07_10_RS_&amp;_SECURITY44"/>
      <sheetName val="24_07_10_CIVIL_WET44"/>
      <sheetName val="_24_07_10_CIVIL44"/>
      <sheetName val="_24_07_10_MECH-FAB44"/>
      <sheetName val="_24_07_10_MECH-TANK44"/>
      <sheetName val="_23_07_10_N_SHIFT_MECH-FAB44"/>
      <sheetName val="_23_07_10_N_SHIFT_MECH-TANK44"/>
      <sheetName val="_23_07_10_RS_&amp;_SECURITY44"/>
      <sheetName val="23_07_10_CIVIL_WET44"/>
      <sheetName val="_23_07_10_CIVIL44"/>
      <sheetName val="_23_07_10_MECH-FAB44"/>
      <sheetName val="_23_07_10_MECH-TANK44"/>
      <sheetName val="_22_07_10_N_SHIFT_MECH-FAB44"/>
      <sheetName val="_22_07_10_N_SHIFT_MECH-TANK44"/>
      <sheetName val="_22_07_10_RS_&amp;_SECURITY44"/>
      <sheetName val="22_07_10_CIVIL_WET44"/>
      <sheetName val="_22_07_10_CIVIL44"/>
      <sheetName val="_22_07_10_MECH-FAB44"/>
      <sheetName val="_22_07_10_MECH-TANK44"/>
      <sheetName val="_21_07_10_N_SHIFT_MECH-FAB44"/>
      <sheetName val="_21_07_10_N_SHIFT_MECH-TANK44"/>
      <sheetName val="_21_07_10_RS_&amp;_SECURITY44"/>
      <sheetName val="21_07_10_CIVIL_WET44"/>
      <sheetName val="_21_07_10_CIVIL44"/>
      <sheetName val="_21_07_10_MECH-FAB44"/>
      <sheetName val="_21_07_10_MECH-TANK44"/>
      <sheetName val="_20_07_10_N_SHIFT_MECH-FAB44"/>
      <sheetName val="_20_07_10_N_SHIFT_MECH-TANK44"/>
      <sheetName val="_20_07_10_RS_&amp;_SECURITY44"/>
      <sheetName val="20_07_10_CIVIL_WET44"/>
      <sheetName val="_20_07_10_CIVIL44"/>
      <sheetName val="_20_07_10_MECH-FAB44"/>
      <sheetName val="_20_07_10_MECH-TANK44"/>
      <sheetName val="_19_07_10_N_SHIFT_MECH-FAB44"/>
      <sheetName val="_19_07_10_N_SHIFT_MECH-TANK44"/>
      <sheetName val="_19_07_10_RS_&amp;_SECURITY44"/>
      <sheetName val="19_07_10_CIVIL_WET44"/>
      <sheetName val="_19_07_10_CIVIL44"/>
      <sheetName val="_19_07_10_MECH-FAB44"/>
      <sheetName val="_19_07_10_MECH-TANK44"/>
      <sheetName val="_18_07_10_N_SHIFT_MECH-FAB44"/>
      <sheetName val="_18_07_10_N_SHIFT_MECH-TANK44"/>
      <sheetName val="_18_07_10_RS_&amp;_SECURITY44"/>
      <sheetName val="18_07_10_CIVIL_WET44"/>
      <sheetName val="_18_07_10_CIVIL44"/>
      <sheetName val="_18_07_10_MECH-FAB44"/>
      <sheetName val="_18_07_10_MECH-TANK44"/>
      <sheetName val="_17_07_10_N_SHIFT_MECH-FAB44"/>
      <sheetName val="_17_07_10_N_SHIFT_MECH-TANK44"/>
      <sheetName val="_17_07_10_RS_&amp;_SECURITY44"/>
      <sheetName val="17_07_10_CIVIL_WET44"/>
      <sheetName val="_17_07_10_CIVIL44"/>
      <sheetName val="_17_07_10_MECH-FAB44"/>
      <sheetName val="_17_07_10_MECH-TANK44"/>
      <sheetName val="_16_07_10_N_SHIFT_MECH-FAB43"/>
      <sheetName val="_16_07_10_N_SHIFT_MECH-TANK43"/>
      <sheetName val="_16_07_10_RS_&amp;_SECURITY43"/>
      <sheetName val="16_07_10_CIVIL_WET43"/>
      <sheetName val="_16_07_10_CIVIL43"/>
      <sheetName val="_16_07_10_MECH-FAB43"/>
      <sheetName val="_16_07_10_MECH-TANK43"/>
      <sheetName val="_15_07_10_N_SHIFT_MECH-FAB43"/>
      <sheetName val="_15_07_10_N_SHIFT_MECH-TANK43"/>
      <sheetName val="_15_07_10_RS_&amp;_SECURITY43"/>
      <sheetName val="15_07_10_CIVIL_WET43"/>
      <sheetName val="_15_07_10_CIVIL43"/>
      <sheetName val="_15_07_10_MECH-FAB43"/>
      <sheetName val="_15_07_10_MECH-TANK43"/>
      <sheetName val="_14_07_10_N_SHIFT_MECH-FAB43"/>
      <sheetName val="_14_07_10_N_SHIFT_MECH-TANK43"/>
      <sheetName val="_14_07_10_RS_&amp;_SECURITY43"/>
      <sheetName val="14_07_10_CIVIL_WET43"/>
      <sheetName val="_14_07_10_CIVIL43"/>
      <sheetName val="_14_07_10_MECH-FAB43"/>
      <sheetName val="_14_07_10_MECH-TANK43"/>
      <sheetName val="_13_07_10_N_SHIFT_MECH-FAB43"/>
      <sheetName val="_13_07_10_N_SHIFT_MECH-TANK43"/>
      <sheetName val="_13_07_10_RS_&amp;_SECURITY43"/>
      <sheetName val="13_07_10_CIVIL_WET43"/>
      <sheetName val="_13_07_10_CIVIL43"/>
      <sheetName val="_13_07_10_MECH-FAB43"/>
      <sheetName val="_13_07_10_MECH-TANK43"/>
      <sheetName val="_12_07_10_N_SHIFT_MECH-FAB43"/>
      <sheetName val="_12_07_10_N_SHIFT_MECH-TANK43"/>
      <sheetName val="_12_07_10_RS_&amp;_SECURITY43"/>
      <sheetName val="12_07_10_CIVIL_WET43"/>
      <sheetName val="_12_07_10_CIVIL43"/>
      <sheetName val="_12_07_10_MECH-FAB43"/>
      <sheetName val="_12_07_10_MECH-TANK43"/>
      <sheetName val="_11_07_10_N_SHIFT_MECH-FAB43"/>
      <sheetName val="_11_07_10_N_SHIFT_MECH-TANK43"/>
      <sheetName val="_11_07_10_RS_&amp;_SECURITY43"/>
      <sheetName val="11_07_10_CIVIL_WET43"/>
      <sheetName val="_11_07_10_CIVIL43"/>
      <sheetName val="_11_07_10_MECH-FAB43"/>
      <sheetName val="_11_07_10_MECH-TANK43"/>
      <sheetName val="_10_07_10_N_SHIFT_MECH-FAB43"/>
      <sheetName val="_10_07_10_N_SHIFT_MECH-TANK43"/>
      <sheetName val="_10_07_10_RS_&amp;_SECURITY43"/>
      <sheetName val="10_07_10_CIVIL_WET43"/>
      <sheetName val="_10_07_10_CIVIL43"/>
      <sheetName val="_10_07_10_MECH-FAB43"/>
      <sheetName val="_10_07_10_MECH-TANK43"/>
      <sheetName val="_09_07_10_N_SHIFT_MECH-FAB43"/>
      <sheetName val="_09_07_10_N_SHIFT_MECH-TANK43"/>
      <sheetName val="_09_07_10_RS_&amp;_SECURITY43"/>
      <sheetName val="09_07_10_CIVIL_WET43"/>
      <sheetName val="_09_07_10_CIVIL43"/>
      <sheetName val="_09_07_10_MECH-FAB43"/>
      <sheetName val="_09_07_10_MECH-TANK43"/>
      <sheetName val="_08_07_10_N_SHIFT_MECH-FAB43"/>
      <sheetName val="_08_07_10_N_SHIFT_MECH-TANK43"/>
      <sheetName val="_08_07_10_RS_&amp;_SECURITY43"/>
      <sheetName val="08_07_10_CIVIL_WET43"/>
      <sheetName val="_08_07_10_CIVIL43"/>
      <sheetName val="_08_07_10_MECH-FAB43"/>
      <sheetName val="_08_07_10_MECH-TANK43"/>
      <sheetName val="_07_07_10_N_SHIFT_MECH-FAB43"/>
      <sheetName val="_07_07_10_N_SHIFT_MECH-TANK43"/>
      <sheetName val="_07_07_10_RS_&amp;_SECURITY43"/>
      <sheetName val="07_07_10_CIVIL_WET43"/>
      <sheetName val="_07_07_10_CIVIL43"/>
      <sheetName val="_07_07_10_MECH-FAB43"/>
      <sheetName val="_07_07_10_MECH-TANK43"/>
      <sheetName val="_06_07_10_N_SHIFT_MECH-FAB43"/>
      <sheetName val="_06_07_10_N_SHIFT_MECH-TANK43"/>
      <sheetName val="_06_07_10_RS_&amp;_SECURITY43"/>
      <sheetName val="06_07_10_CIVIL_WET43"/>
      <sheetName val="_06_07_10_CIVIL43"/>
      <sheetName val="_06_07_10_MECH-FAB43"/>
      <sheetName val="_06_07_10_MECH-TANK43"/>
      <sheetName val="_05_07_10_N_SHIFT_MECH-FAB43"/>
      <sheetName val="_05_07_10_N_SHIFT_MECH-TANK43"/>
      <sheetName val="_05_07_10_RS_&amp;_SECURITY43"/>
      <sheetName val="05_07_10_CIVIL_WET43"/>
      <sheetName val="_05_07_10_CIVIL43"/>
      <sheetName val="_05_07_10_MECH-FAB43"/>
      <sheetName val="_05_07_10_MECH-TANK43"/>
      <sheetName val="_04_07_10_N_SHIFT_MECH-FAB43"/>
      <sheetName val="_04_07_10_N_SHIFT_MECH-TANK43"/>
      <sheetName val="_04_07_10_RS_&amp;_SECURITY43"/>
      <sheetName val="04_07_10_CIVIL_WET43"/>
      <sheetName val="_04_07_10_CIVIL43"/>
      <sheetName val="_04_07_10_MECH-FAB43"/>
      <sheetName val="_04_07_10_MECH-TANK43"/>
      <sheetName val="_03_07_10_N_SHIFT_MECH-FAB43"/>
      <sheetName val="_03_07_10_N_SHIFT_MECH-TANK43"/>
      <sheetName val="_03_07_10_RS_&amp;_SECURITY_43"/>
      <sheetName val="03_07_10_CIVIL_WET_43"/>
      <sheetName val="_03_07_10_CIVIL_43"/>
      <sheetName val="_03_07_10_MECH-FAB_43"/>
      <sheetName val="_03_07_10_MECH-TANK_43"/>
      <sheetName val="_02_07_10_N_SHIFT_MECH-FAB_43"/>
      <sheetName val="_02_07_10_N_SHIFT_MECH-TANK_43"/>
      <sheetName val="_02_07_10_RS_&amp;_SECURITY43"/>
      <sheetName val="02_07_10_CIVIL_WET43"/>
      <sheetName val="_02_07_10_CIVIL43"/>
      <sheetName val="_02_07_10_MECH-FAB43"/>
      <sheetName val="_02_07_10_MECH-TANK43"/>
      <sheetName val="_01_07_10_N_SHIFT_MECH-FAB43"/>
      <sheetName val="_01_07_10_N_SHIFT_MECH-TANK43"/>
      <sheetName val="_01_07_10_RS_&amp;_SECURITY43"/>
      <sheetName val="01_07_10_CIVIL_WET43"/>
      <sheetName val="_01_07_10_CIVIL43"/>
      <sheetName val="_01_07_10_MECH-FAB43"/>
      <sheetName val="_01_07_10_MECH-TANK43"/>
      <sheetName val="_30_06_10_N_SHIFT_MECH-FAB43"/>
      <sheetName val="_30_06_10_N_SHIFT_MECH-TANK43"/>
      <sheetName val="scurve_calc_(2)43"/>
      <sheetName val="Direct_cost_shed_A-2_43"/>
      <sheetName val="Meas_-Hotel_Part44"/>
      <sheetName val="BOQ_Direct_selling_cost43"/>
      <sheetName val="Civil_Boq43"/>
      <sheetName val="BOQ_(2)44"/>
      <sheetName val="St_co_91_5lvl43"/>
      <sheetName val="22_12_201144"/>
      <sheetName val="Contract_Night_Staff43"/>
      <sheetName val="Contract_Day_Staff43"/>
      <sheetName val="Day_Shift43"/>
      <sheetName val="Night_Shift43"/>
      <sheetName val="Fee_Rate_Summary43"/>
      <sheetName val="_09_07_10_M顅ᎆ뤀ᨇ԰?缀?43"/>
      <sheetName val="TBAL9697__group_wise__sdpl43"/>
      <sheetName val="final_abstract43"/>
      <sheetName val="Ave_wtd_rates43"/>
      <sheetName val="Material_43"/>
      <sheetName val="Labour_&amp;_Plant43"/>
      <sheetName val="Cashflow_projection43"/>
      <sheetName val="PA-_Consutant_43"/>
      <sheetName val="Item-_Compact43"/>
      <sheetName val="Civil_Works43"/>
      <sheetName val="IO_List43"/>
      <sheetName val="Fill_this_out_first___43"/>
      <sheetName val="INPUT_SHEET43"/>
      <sheetName val="Meas__Hotel_Part43"/>
      <sheetName val="Labour_productivity43"/>
      <sheetName val="DI_Rate_Analysis44"/>
      <sheetName val="Economic_RisingMain__Ph-I44"/>
      <sheetName val="SP_Break_Up43"/>
      <sheetName val="Sales_&amp;_Prod43"/>
      <sheetName val="Cost_Index43"/>
      <sheetName val="cash_in_flow_Summary_JV_43"/>
      <sheetName val="water_prop_43"/>
      <sheetName val="GR_slab-reinft43"/>
      <sheetName val="Staff_Acco_43"/>
      <sheetName val="Project_Details__43"/>
      <sheetName val="Driveway_Beams43"/>
      <sheetName val="INDIGINEOUS_ITEMS_43"/>
      <sheetName val="MN_T_B_43"/>
      <sheetName val="F20_Risk_Analysis43"/>
      <sheetName val="Change_Order_Log43"/>
      <sheetName val="2000_MOR43"/>
      <sheetName val="3cd_Annexure43"/>
      <sheetName val="Fin__Assumpt__-_Sensitivities43"/>
      <sheetName val="Bill_143"/>
      <sheetName val="Bill_243"/>
      <sheetName val="Bill_343"/>
      <sheetName val="Bill_443"/>
      <sheetName val="Bill_543"/>
      <sheetName val="Bill_643"/>
      <sheetName val="Bill_743"/>
      <sheetName val="Rate_analysis-_BOQ_1_43"/>
      <sheetName val="1_Civil-RA43"/>
      <sheetName val="_09_07_10_M顅ᎆ뤀ᨇ԰43"/>
      <sheetName val="_09_07_10_M顅ᎆ뤀ᨇ԰_缀_43"/>
      <sheetName val="Structure_Bills_Qty43"/>
      <sheetName val="Rate_Analysis43"/>
      <sheetName val="Pacakges_split43"/>
      <sheetName val="Assumption_Inputs43"/>
      <sheetName val="Phase_143"/>
      <sheetName val="Eqpmnt_Plng43"/>
      <sheetName val="Debits_as_on_12_04_0842"/>
      <sheetName val="T-P1,_FINISHES_WORKING_43"/>
      <sheetName val="Assumption_&amp;_Exclusion43"/>
      <sheetName val="LABOUR_RATE43"/>
      <sheetName val="Material_Rate43"/>
      <sheetName val="Switch_V1643"/>
      <sheetName val="Theo_Cons-June'1042"/>
      <sheetName val="DEINKING(ANNEX_1)43"/>
      <sheetName val="AutoOpen_Stub_Data43"/>
      <sheetName val="Data_Sheet42"/>
      <sheetName val="External_Doors43"/>
      <sheetName val="STAFFSCHED_42"/>
      <sheetName val="Cat_A_Change_Control43"/>
      <sheetName val="Grade_Slab_-143"/>
      <sheetName val="Grade_Slab_-243"/>
      <sheetName val="Grade_slab-343"/>
      <sheetName val="Grade_slab_-443"/>
      <sheetName val="Grade_slab_-543"/>
      <sheetName val="Grade_slab_-643"/>
      <sheetName val="Factor_Sheet43"/>
      <sheetName val="India_F&amp;S_Template42"/>
      <sheetName val="_bus_bay42"/>
      <sheetName val="doq_442"/>
      <sheetName val="doq_242"/>
      <sheetName val="11B_42"/>
      <sheetName val="ACAD_Finishes42"/>
      <sheetName val="Site_Details42"/>
      <sheetName val="Site_Area_Statement42"/>
      <sheetName val="BOQ_LT42"/>
      <sheetName val="Summary_WG42"/>
      <sheetName val="AFAS_42"/>
      <sheetName val="RDS_&amp;_WLD42"/>
      <sheetName val="PA_System42"/>
      <sheetName val="Server_&amp;_PAC_Room42"/>
      <sheetName val="HVAC_BOQ42"/>
      <sheetName val="Deduction_of_assets41"/>
      <sheetName val="14_07_10_CIVIL_W [42"/>
      <sheetName val="Income_Statement42"/>
      <sheetName val="Invoice_Tracker42"/>
      <sheetName val="d-safe_specs41"/>
      <sheetName val="Quote_Sheet41"/>
      <sheetName val="Top_Sheet42"/>
      <sheetName val="Col_NUM42"/>
      <sheetName val="COLUMN_RC_42"/>
      <sheetName val="STILT_Floor_Slab_NUM42"/>
      <sheetName val="First_Floor_Slab_RC42"/>
      <sheetName val="FIRST_FLOOR_SLAB_WT_SUMMARY42"/>
      <sheetName val="Stilt_Floor_Beam_NUM42"/>
      <sheetName val="STILT_BEAM_NUM42"/>
      <sheetName val="STILT_BEAM_RC42"/>
      <sheetName val="Stilt_wall_Num42"/>
      <sheetName val="STILT_WALL_RC42"/>
      <sheetName val="Z-DETAILS_ABOVE_RAFT_UPTO_+0_43"/>
      <sheetName val="Z-DETAILS_ABOVE_RAFT_UPTO_+_(51"/>
      <sheetName val="TOTAL_CHECK42"/>
      <sheetName val="TYP___wall_Num42"/>
      <sheetName val="Z-DETAILS_TYP__+2_85_TO_+8_8542"/>
      <sheetName val="Blr_hire41"/>
      <sheetName val="PRECAST_lig(tconc_II41"/>
      <sheetName val="Misc__Data41"/>
      <sheetName val="Load_Details(B2)42"/>
      <sheetName val="Works_-_Quote_Sheet42"/>
      <sheetName val="Cost_Basis41"/>
      <sheetName val="MASTER_RATE_ANALYSIS41"/>
      <sheetName val="RMG_-ABS41"/>
      <sheetName val="T_P_-ABS41"/>
      <sheetName val="T_P_-MB41"/>
      <sheetName val="E_P_R-ABS41"/>
      <sheetName val="E__R-MB41"/>
      <sheetName val="Bldg_6-ABS41"/>
      <sheetName val="Bldg_6-MB41"/>
      <sheetName val="Kz_Grid_Press_foundation_ABS41"/>
      <sheetName val="Kz_Grid_Press_foundation_meas41"/>
      <sheetName val="600-1200T__ABS41"/>
      <sheetName val="600-1200T_Meas41"/>
      <sheetName val="BSR-II_ABS41"/>
      <sheetName val="BSR-II_meas41"/>
      <sheetName val="Misc_ABS41"/>
      <sheetName val="Misc_MB41"/>
      <sheetName val="This_Bill41"/>
      <sheetName val="Upto_Previous41"/>
      <sheetName val="Up_to_date41"/>
      <sheetName val="Grand_Abstract41"/>
      <sheetName val="Blank_MB41"/>
      <sheetName val="cement_summary41"/>
      <sheetName val="Reinforcement_Steel41"/>
      <sheetName val="P-I_CEMENT_RECONCILIATION_41"/>
      <sheetName val="Ra-38_area_wise_summary41"/>
      <sheetName val="P-II_Cement_Reconciliation41"/>
      <sheetName val="Ra-16_P-II41"/>
      <sheetName val="RA_16-_GH41"/>
      <sheetName val="Intro_41"/>
      <sheetName val="Gate_241"/>
      <sheetName val="Name_List41"/>
      <sheetName val="VF_Full_Recon41"/>
      <sheetName val="PITP3_COPY41"/>
      <sheetName val="Meas_41"/>
      <sheetName val="BLOCK-A_(MEA_SHEET)42"/>
      <sheetName val="Expenses_Actual_Vs__Budgeted41"/>
      <sheetName val="Col_up_to_plinth41"/>
      <sheetName val="Project_Ignite41"/>
      <sheetName val="RCC,Ret__Wall41"/>
      <sheetName val="Schedules_PL18"/>
      <sheetName val="Schedules_BS18"/>
      <sheetName val="PRECAST_lightconc-II48"/>
      <sheetName val="Cleaning_&amp;_Grubbing48"/>
      <sheetName val="PRECAST_lightconc_II48"/>
      <sheetName val="College_Details48"/>
      <sheetName val="Personal_48"/>
      <sheetName val="jidal_dam48"/>
      <sheetName val="fran_temp48"/>
      <sheetName val="kona_swit48"/>
      <sheetName val="template_(8)48"/>
      <sheetName val="template_(9)48"/>
      <sheetName val="OVER_HEADS48"/>
      <sheetName val="Cover_Sheet48"/>
      <sheetName val="BOQ_REV_A48"/>
      <sheetName val="PTB_(IO)48"/>
      <sheetName val="BMS_48"/>
      <sheetName val="SPT_vs_PHI48"/>
      <sheetName val="TBAL9697_-group_wise__sdpl48"/>
      <sheetName val="TAX_BILLS46"/>
      <sheetName val="CASH_BILLS46"/>
      <sheetName val="LABOUR_BILLS46"/>
      <sheetName val="puch_order46"/>
      <sheetName val="Sheet1_(2)46"/>
      <sheetName val="Quantity_Schedule47"/>
      <sheetName val="Revenue__Schedule_47"/>
      <sheetName val="Balance_works_-_Direct_Cost47"/>
      <sheetName val="Balance_works_-_Indirect_Cost47"/>
      <sheetName val="Fund_Plan47"/>
      <sheetName val="Bill_of_Resources47"/>
      <sheetName val="SITE_OVERHEADS46"/>
      <sheetName val="labour_coeff46"/>
      <sheetName val="Site_Dev_BOQ46"/>
      <sheetName val="Expenditure_plan46"/>
      <sheetName val="ORDER_BOOKING46"/>
      <sheetName val="Costing_Upto_Mar'11_(2)46"/>
      <sheetName val="Tender_Summary46"/>
      <sheetName val="beam-reinft-IIInd_floor46"/>
      <sheetName val="Prelims_Breakup46"/>
      <sheetName val="Boq_Block_A46"/>
      <sheetName val="M-Book_for_Conc46"/>
      <sheetName val="M-Book_for_FW46"/>
      <sheetName val="_24_07_10_RS_&amp;_SECURITY46"/>
      <sheetName val="24_07_10_CIVIL_WET46"/>
      <sheetName val="_24_07_10_CIVIL46"/>
      <sheetName val="_24_07_10_MECH-FAB46"/>
      <sheetName val="_24_07_10_MECH-TANK46"/>
      <sheetName val="_23_07_10_N_SHIFT_MECH-FAB46"/>
      <sheetName val="_23_07_10_N_SHIFT_MECH-TANK46"/>
      <sheetName val="_23_07_10_RS_&amp;_SECURITY46"/>
      <sheetName val="23_07_10_CIVIL_WET46"/>
      <sheetName val="_23_07_10_CIVIL46"/>
      <sheetName val="_23_07_10_MECH-FAB46"/>
      <sheetName val="_23_07_10_MECH-TANK46"/>
      <sheetName val="_22_07_10_N_SHIFT_MECH-FAB46"/>
      <sheetName val="_22_07_10_N_SHIFT_MECH-TANK46"/>
      <sheetName val="_22_07_10_RS_&amp;_SECURITY46"/>
      <sheetName val="22_07_10_CIVIL_WET46"/>
      <sheetName val="_22_07_10_CIVIL46"/>
      <sheetName val="_22_07_10_MECH-FAB46"/>
      <sheetName val="_22_07_10_MECH-TANK46"/>
      <sheetName val="_21_07_10_N_SHIFT_MECH-FAB46"/>
      <sheetName val="_21_07_10_N_SHIFT_MECH-TANK46"/>
      <sheetName val="_21_07_10_RS_&amp;_SECURITY46"/>
      <sheetName val="21_07_10_CIVIL_WET46"/>
      <sheetName val="_21_07_10_CIVIL46"/>
      <sheetName val="_21_07_10_MECH-FAB46"/>
      <sheetName val="_21_07_10_MECH-TANK46"/>
      <sheetName val="_20_07_10_N_SHIFT_MECH-FAB46"/>
      <sheetName val="_20_07_10_N_SHIFT_MECH-TANK46"/>
      <sheetName val="_20_07_10_RS_&amp;_SECURITY46"/>
      <sheetName val="20_07_10_CIVIL_WET46"/>
      <sheetName val="_20_07_10_CIVIL46"/>
      <sheetName val="_20_07_10_MECH-FAB46"/>
      <sheetName val="_20_07_10_MECH-TANK46"/>
      <sheetName val="_19_07_10_N_SHIFT_MECH-FAB46"/>
      <sheetName val="_19_07_10_N_SHIFT_MECH-TANK46"/>
      <sheetName val="_19_07_10_RS_&amp;_SECURITY46"/>
      <sheetName val="19_07_10_CIVIL_WET46"/>
      <sheetName val="_19_07_10_CIVIL46"/>
      <sheetName val="_19_07_10_MECH-FAB46"/>
      <sheetName val="_19_07_10_MECH-TANK46"/>
      <sheetName val="_18_07_10_N_SHIFT_MECH-FAB46"/>
      <sheetName val="_18_07_10_N_SHIFT_MECH-TANK46"/>
      <sheetName val="_18_07_10_RS_&amp;_SECURITY46"/>
      <sheetName val="18_07_10_CIVIL_WET46"/>
      <sheetName val="_18_07_10_CIVIL46"/>
      <sheetName val="_18_07_10_MECH-FAB46"/>
      <sheetName val="_18_07_10_MECH-TANK46"/>
      <sheetName val="_17_07_10_N_SHIFT_MECH-FAB46"/>
      <sheetName val="_17_07_10_N_SHIFT_MECH-TANK46"/>
      <sheetName val="_17_07_10_RS_&amp;_SECURITY46"/>
      <sheetName val="17_07_10_CIVIL_WET46"/>
      <sheetName val="_17_07_10_CIVIL46"/>
      <sheetName val="_17_07_10_MECH-FAB46"/>
      <sheetName val="_17_07_10_MECH-TANK46"/>
      <sheetName val="_16_07_10_N_SHIFT_MECH-FAB45"/>
      <sheetName val="_16_07_10_N_SHIFT_MECH-TANK45"/>
      <sheetName val="_16_07_10_RS_&amp;_SECURITY45"/>
      <sheetName val="16_07_10_CIVIL_WET45"/>
      <sheetName val="_16_07_10_CIVIL45"/>
      <sheetName val="_16_07_10_MECH-FAB45"/>
      <sheetName val="_16_07_10_MECH-TANK45"/>
      <sheetName val="_15_07_10_N_SHIFT_MECH-FAB45"/>
      <sheetName val="_15_07_10_N_SHIFT_MECH-TANK45"/>
      <sheetName val="_15_07_10_RS_&amp;_SECURITY45"/>
      <sheetName val="15_07_10_CIVIL_WET45"/>
      <sheetName val="_15_07_10_CIVIL45"/>
      <sheetName val="_15_07_10_MECH-FAB45"/>
      <sheetName val="_15_07_10_MECH-TANK45"/>
      <sheetName val="_14_07_10_N_SHIFT_MECH-FAB45"/>
      <sheetName val="_14_07_10_N_SHIFT_MECH-TANK45"/>
      <sheetName val="_14_07_10_RS_&amp;_SECURITY45"/>
      <sheetName val="14_07_10_CIVIL_WET45"/>
      <sheetName val="_14_07_10_CIVIL45"/>
      <sheetName val="_14_07_10_MECH-FAB45"/>
      <sheetName val="_14_07_10_MECH-TANK45"/>
      <sheetName val="_13_07_10_N_SHIFT_MECH-FAB45"/>
      <sheetName val="_13_07_10_N_SHIFT_MECH-TANK45"/>
      <sheetName val="_13_07_10_RS_&amp;_SECURITY45"/>
      <sheetName val="13_07_10_CIVIL_WET45"/>
      <sheetName val="_13_07_10_CIVIL45"/>
      <sheetName val="_13_07_10_MECH-FAB45"/>
      <sheetName val="_13_07_10_MECH-TANK45"/>
      <sheetName val="_12_07_10_N_SHIFT_MECH-FAB45"/>
      <sheetName val="_12_07_10_N_SHIFT_MECH-TANK45"/>
      <sheetName val="_12_07_10_RS_&amp;_SECURITY45"/>
      <sheetName val="12_07_10_CIVIL_WET45"/>
      <sheetName val="_12_07_10_CIVIL45"/>
      <sheetName val="_12_07_10_MECH-FAB45"/>
      <sheetName val="_12_07_10_MECH-TANK45"/>
      <sheetName val="_11_07_10_N_SHIFT_MECH-FAB45"/>
      <sheetName val="_11_07_10_N_SHIFT_MECH-TANK45"/>
      <sheetName val="_11_07_10_RS_&amp;_SECURITY45"/>
      <sheetName val="11_07_10_CIVIL_WET45"/>
      <sheetName val="_11_07_10_CIVIL45"/>
      <sheetName val="_11_07_10_MECH-FAB45"/>
      <sheetName val="_11_07_10_MECH-TANK45"/>
      <sheetName val="_10_07_10_N_SHIFT_MECH-FAB45"/>
      <sheetName val="_10_07_10_N_SHIFT_MECH-TANK45"/>
      <sheetName val="_10_07_10_RS_&amp;_SECURITY45"/>
      <sheetName val="10_07_10_CIVIL_WET45"/>
      <sheetName val="_10_07_10_CIVIL45"/>
      <sheetName val="_10_07_10_MECH-FAB45"/>
      <sheetName val="_10_07_10_MECH-TANK45"/>
      <sheetName val="_09_07_10_N_SHIFT_MECH-FAB45"/>
      <sheetName val="_09_07_10_N_SHIFT_MECH-TANK45"/>
      <sheetName val="_09_07_10_RS_&amp;_SECURITY45"/>
      <sheetName val="09_07_10_CIVIL_WET45"/>
      <sheetName val="_09_07_10_CIVIL45"/>
      <sheetName val="_09_07_10_MECH-FAB45"/>
      <sheetName val="_09_07_10_MECH-TANK45"/>
      <sheetName val="_08_07_10_N_SHIFT_MECH-FAB45"/>
      <sheetName val="_08_07_10_N_SHIFT_MECH-TANK45"/>
      <sheetName val="_08_07_10_RS_&amp;_SECURITY45"/>
      <sheetName val="08_07_10_CIVIL_WET45"/>
      <sheetName val="_08_07_10_CIVIL45"/>
      <sheetName val="_08_07_10_MECH-FAB45"/>
      <sheetName val="_08_07_10_MECH-TANK45"/>
      <sheetName val="_07_07_10_N_SHIFT_MECH-FAB45"/>
      <sheetName val="_07_07_10_N_SHIFT_MECH-TANK45"/>
      <sheetName val="_07_07_10_RS_&amp;_SECURITY45"/>
      <sheetName val="07_07_10_CIVIL_WET45"/>
      <sheetName val="_07_07_10_CIVIL45"/>
      <sheetName val="_07_07_10_MECH-FAB45"/>
      <sheetName val="_07_07_10_MECH-TANK45"/>
      <sheetName val="_06_07_10_N_SHIFT_MECH-FAB45"/>
      <sheetName val="_06_07_10_N_SHIFT_MECH-TANK45"/>
      <sheetName val="_06_07_10_RS_&amp;_SECURITY45"/>
      <sheetName val="06_07_10_CIVIL_WET45"/>
      <sheetName val="_06_07_10_CIVIL45"/>
      <sheetName val="_06_07_10_MECH-FAB45"/>
      <sheetName val="_06_07_10_MECH-TANK45"/>
      <sheetName val="_05_07_10_N_SHIFT_MECH-FAB45"/>
      <sheetName val="_05_07_10_N_SHIFT_MECH-TANK45"/>
      <sheetName val="_05_07_10_RS_&amp;_SECURITY45"/>
      <sheetName val="05_07_10_CIVIL_WET45"/>
      <sheetName val="_05_07_10_CIVIL45"/>
      <sheetName val="_05_07_10_MECH-FAB45"/>
      <sheetName val="_05_07_10_MECH-TANK45"/>
      <sheetName val="_04_07_10_N_SHIFT_MECH-FAB45"/>
      <sheetName val="_04_07_10_N_SHIFT_MECH-TANK45"/>
      <sheetName val="_04_07_10_RS_&amp;_SECURITY45"/>
      <sheetName val="04_07_10_CIVIL_WET45"/>
      <sheetName val="_04_07_10_CIVIL45"/>
      <sheetName val="_04_07_10_MECH-FAB45"/>
      <sheetName val="_04_07_10_MECH-TANK45"/>
      <sheetName val="_03_07_10_N_SHIFT_MECH-FAB45"/>
      <sheetName val="_03_07_10_N_SHIFT_MECH-TANK45"/>
      <sheetName val="_03_07_10_RS_&amp;_SECURITY_45"/>
      <sheetName val="03_07_10_CIVIL_WET_45"/>
      <sheetName val="_03_07_10_CIVIL_45"/>
      <sheetName val="_03_07_10_MECH-FAB_45"/>
      <sheetName val="_03_07_10_MECH-TANK_45"/>
      <sheetName val="_02_07_10_N_SHIFT_MECH-FAB_45"/>
      <sheetName val="_02_07_10_N_SHIFT_MECH-TANK_45"/>
      <sheetName val="_02_07_10_RS_&amp;_SECURITY45"/>
      <sheetName val="02_07_10_CIVIL_WET45"/>
      <sheetName val="_02_07_10_CIVIL45"/>
      <sheetName val="_02_07_10_MECH-FAB45"/>
      <sheetName val="_02_07_10_MECH-TANK45"/>
      <sheetName val="_01_07_10_N_SHIFT_MECH-FAB45"/>
      <sheetName val="_01_07_10_N_SHIFT_MECH-TANK45"/>
      <sheetName val="_01_07_10_RS_&amp;_SECURITY45"/>
      <sheetName val="01_07_10_CIVIL_WET45"/>
      <sheetName val="_01_07_10_CIVIL45"/>
      <sheetName val="_01_07_10_MECH-FAB45"/>
      <sheetName val="_01_07_10_MECH-TANK45"/>
      <sheetName val="_30_06_10_N_SHIFT_MECH-FAB45"/>
      <sheetName val="_30_06_10_N_SHIFT_MECH-TANK45"/>
      <sheetName val="scurve_calc_(2)45"/>
      <sheetName val="Direct_cost_shed_A-2_45"/>
      <sheetName val="Meas_-Hotel_Part46"/>
      <sheetName val="BOQ_Direct_selling_cost45"/>
      <sheetName val="Civil_Boq45"/>
      <sheetName val="BOQ_(2)46"/>
      <sheetName val="St_co_91_5lvl45"/>
      <sheetName val="22_12_201146"/>
      <sheetName val="Contract_Night_Staff45"/>
      <sheetName val="Contract_Day_Staff45"/>
      <sheetName val="Day_Shift45"/>
      <sheetName val="Night_Shift45"/>
      <sheetName val="Fee_Rate_Summary45"/>
      <sheetName val="_09_07_10_M顅ᎆ뤀ᨇ԰?缀?45"/>
      <sheetName val="TBAL9697__group_wise__sdpl45"/>
      <sheetName val="final_abstract45"/>
      <sheetName val="Ave_wtd_rates45"/>
      <sheetName val="Material_45"/>
      <sheetName val="Labour_&amp;_Plant45"/>
      <sheetName val="Cashflow_projection45"/>
      <sheetName val="PA-_Consutant_45"/>
      <sheetName val="Item-_Compact45"/>
      <sheetName val="Civil_Works45"/>
      <sheetName val="IO_List45"/>
      <sheetName val="Fill_this_out_first___45"/>
      <sheetName val="INPUT_SHEET45"/>
      <sheetName val="Meas__Hotel_Part45"/>
      <sheetName val="Labour_productivity45"/>
      <sheetName val="DI_Rate_Analysis46"/>
      <sheetName val="Economic_RisingMain__Ph-I46"/>
      <sheetName val="SP_Break_Up45"/>
      <sheetName val="Sales_&amp;_Prod45"/>
      <sheetName val="Cost_Index45"/>
      <sheetName val="cash_in_flow_Summary_JV_45"/>
      <sheetName val="water_prop_45"/>
      <sheetName val="GR_slab-reinft45"/>
      <sheetName val="Staff_Acco_45"/>
      <sheetName val="Project_Details__45"/>
      <sheetName val="Driveway_Beams45"/>
      <sheetName val="INDIGINEOUS_ITEMS_45"/>
      <sheetName val="MN_T_B_45"/>
      <sheetName val="F20_Risk_Analysis45"/>
      <sheetName val="Change_Order_Log45"/>
      <sheetName val="2000_MOR45"/>
      <sheetName val="3cd_Annexure45"/>
      <sheetName val="Fin__Assumpt__-_Sensitivities45"/>
      <sheetName val="Bill_145"/>
      <sheetName val="Bill_245"/>
      <sheetName val="Bill_345"/>
      <sheetName val="Bill_445"/>
      <sheetName val="Bill_545"/>
      <sheetName val="Bill_645"/>
      <sheetName val="Bill_745"/>
      <sheetName val="Rate_analysis-_BOQ_1_45"/>
      <sheetName val="1_Civil-RA45"/>
      <sheetName val="_09_07_10_M顅ᎆ뤀ᨇ԰45"/>
      <sheetName val="_09_07_10_M顅ᎆ뤀ᨇ԰_缀_45"/>
      <sheetName val="Structure_Bills_Qty45"/>
      <sheetName val="Rate_Analysis45"/>
      <sheetName val="Pacakges_split45"/>
      <sheetName val="Assumption_Inputs45"/>
      <sheetName val="Phase_145"/>
      <sheetName val="Eqpmnt_Plng45"/>
      <sheetName val="Debits_as_on_12_04_0844"/>
      <sheetName val="T-P1,_FINISHES_WORKING_45"/>
      <sheetName val="Assumption_&amp;_Exclusion45"/>
      <sheetName val="LABOUR_RATE45"/>
      <sheetName val="Material_Rate45"/>
      <sheetName val="Switch_V1645"/>
      <sheetName val="Theo_Cons-June'1044"/>
      <sheetName val="DEINKING(ANNEX_1)45"/>
      <sheetName val="AutoOpen_Stub_Data45"/>
      <sheetName val="Data_Sheet44"/>
      <sheetName val="External_Doors45"/>
      <sheetName val="STAFFSCHED_44"/>
      <sheetName val="Cat_A_Change_Control45"/>
      <sheetName val="Grade_Slab_-145"/>
      <sheetName val="Grade_Slab_-245"/>
      <sheetName val="Grade_slab-345"/>
      <sheetName val="Grade_slab_-445"/>
      <sheetName val="Grade_slab_-545"/>
      <sheetName val="Grade_slab_-645"/>
      <sheetName val="Factor_Sheet45"/>
      <sheetName val="India_F&amp;S_Template44"/>
      <sheetName val="_bus_bay44"/>
      <sheetName val="doq_444"/>
      <sheetName val="doq_244"/>
      <sheetName val="11B_44"/>
      <sheetName val="ACAD_Finishes44"/>
      <sheetName val="Site_Details44"/>
      <sheetName val="Site_Area_Statement44"/>
      <sheetName val="BOQ_LT44"/>
      <sheetName val="Summary_WG44"/>
      <sheetName val="AFAS_44"/>
      <sheetName val="RDS_&amp;_WLD44"/>
      <sheetName val="PA_System44"/>
      <sheetName val="Server_&amp;_PAC_Room44"/>
      <sheetName val="HVAC_BOQ44"/>
      <sheetName val="Deduction_of_assets43"/>
      <sheetName val="14_07_10_CIVIL_W [44"/>
      <sheetName val="Income_Statement44"/>
      <sheetName val="Invoice_Tracker44"/>
      <sheetName val="d-safe_specs43"/>
      <sheetName val="Quote_Sheet43"/>
      <sheetName val="Top_Sheet44"/>
      <sheetName val="Col_NUM44"/>
      <sheetName val="COLUMN_RC_44"/>
      <sheetName val="STILT_Floor_Slab_NUM44"/>
      <sheetName val="First_Floor_Slab_RC44"/>
      <sheetName val="FIRST_FLOOR_SLAB_WT_SUMMARY44"/>
      <sheetName val="Stilt_Floor_Beam_NUM44"/>
      <sheetName val="STILT_BEAM_NUM44"/>
      <sheetName val="STILT_BEAM_RC44"/>
      <sheetName val="Stilt_wall_Num44"/>
      <sheetName val="STILT_WALL_RC44"/>
      <sheetName val="Z-DETAILS_ABOVE_RAFT_UPTO_+0_45"/>
      <sheetName val="Z-DETAILS_ABOVE_RAFT_UPTO_+_(53"/>
      <sheetName val="TOTAL_CHECK44"/>
      <sheetName val="TYP___wall_Num44"/>
      <sheetName val="Z-DETAILS_TYP__+2_85_TO_+8_8544"/>
      <sheetName val="Blr_hire43"/>
      <sheetName val="PRECAST_lig(tconc_II43"/>
      <sheetName val="Misc__Data43"/>
      <sheetName val="Load_Details(B2)44"/>
      <sheetName val="Works_-_Quote_Sheet44"/>
      <sheetName val="Cost_Basis43"/>
      <sheetName val="MASTER_RATE_ANALYSIS43"/>
      <sheetName val="RMG_-ABS43"/>
      <sheetName val="T_P_-ABS43"/>
      <sheetName val="T_P_-MB43"/>
      <sheetName val="E_P_R-ABS43"/>
      <sheetName val="E__R-MB43"/>
      <sheetName val="Bldg_6-ABS43"/>
      <sheetName val="Bldg_6-MB43"/>
      <sheetName val="Kz_Grid_Press_foundation_ABS43"/>
      <sheetName val="Kz_Grid_Press_foundation_meas43"/>
      <sheetName val="600-1200T__ABS43"/>
      <sheetName val="600-1200T_Meas43"/>
      <sheetName val="BSR-II_ABS43"/>
      <sheetName val="BSR-II_meas43"/>
      <sheetName val="Misc_ABS43"/>
      <sheetName val="Misc_MB43"/>
      <sheetName val="This_Bill43"/>
      <sheetName val="Upto_Previous43"/>
      <sheetName val="Up_to_date43"/>
      <sheetName val="Grand_Abstract43"/>
      <sheetName val="Blank_MB43"/>
      <sheetName val="cement_summary43"/>
      <sheetName val="Reinforcement_Steel43"/>
      <sheetName val="P-I_CEMENT_RECONCILIATION_43"/>
      <sheetName val="Ra-38_area_wise_summary43"/>
      <sheetName val="P-II_Cement_Reconciliation43"/>
      <sheetName val="Ra-16_P-II43"/>
      <sheetName val="RA_16-_GH43"/>
      <sheetName val="Intro_43"/>
      <sheetName val="Gate_243"/>
      <sheetName val="Name_List43"/>
      <sheetName val="VF_Full_Recon43"/>
      <sheetName val="PITP3_COPY43"/>
      <sheetName val="Meas_43"/>
      <sheetName val="BLOCK-A_(MEA_SHEET)44"/>
      <sheetName val="Expenses_Actual_Vs__Budgeted43"/>
      <sheetName val="Col_up_to_plinth43"/>
      <sheetName val="Project_Ignite43"/>
      <sheetName val="RCC,Ret__Wall43"/>
      <sheetName val="Schedules_PL20"/>
      <sheetName val="Schedules_BS20"/>
      <sheetName val="PRECAST_lightconc-II47"/>
      <sheetName val="Cleaning_&amp;_Grubbing47"/>
      <sheetName val="PRECAST_lightconc_II47"/>
      <sheetName val="College_Details47"/>
      <sheetName val="Personal_47"/>
      <sheetName val="jidal_dam47"/>
      <sheetName val="fran_temp47"/>
      <sheetName val="kona_swit47"/>
      <sheetName val="template_(8)47"/>
      <sheetName val="template_(9)47"/>
      <sheetName val="OVER_HEADS47"/>
      <sheetName val="Cover_Sheet47"/>
      <sheetName val="BOQ_REV_A47"/>
      <sheetName val="PTB_(IO)47"/>
      <sheetName val="BMS_47"/>
      <sheetName val="SPT_vs_PHI47"/>
      <sheetName val="TBAL9697_-group_wise__sdpl47"/>
      <sheetName val="TAX_BILLS45"/>
      <sheetName val="CASH_BILLS45"/>
      <sheetName val="LABOUR_BILLS45"/>
      <sheetName val="puch_order45"/>
      <sheetName val="Sheet1_(2)45"/>
      <sheetName val="Quantity_Schedule46"/>
      <sheetName val="Revenue__Schedule_46"/>
      <sheetName val="Balance_works_-_Direct_Cost46"/>
      <sheetName val="Balance_works_-_Indirect_Cost46"/>
      <sheetName val="Fund_Plan46"/>
      <sheetName val="Bill_of_Resources46"/>
      <sheetName val="SITE_OVERHEADS45"/>
      <sheetName val="labour_coeff45"/>
      <sheetName val="Site_Dev_BOQ45"/>
      <sheetName val="Expenditure_plan45"/>
      <sheetName val="ORDER_BOOKING45"/>
      <sheetName val="Costing_Upto_Mar'11_(2)45"/>
      <sheetName val="Tender_Summary45"/>
      <sheetName val="beam-reinft-IIInd_floor45"/>
      <sheetName val="Prelims_Breakup45"/>
      <sheetName val="Boq_Block_A45"/>
      <sheetName val="M-Book_for_Conc45"/>
      <sheetName val="M-Book_for_FW45"/>
      <sheetName val="_24_07_10_RS_&amp;_SECURITY45"/>
      <sheetName val="24_07_10_CIVIL_WET45"/>
      <sheetName val="_24_07_10_CIVIL45"/>
      <sheetName val="_24_07_10_MECH-FAB45"/>
      <sheetName val="_24_07_10_MECH-TANK45"/>
      <sheetName val="_23_07_10_N_SHIFT_MECH-FAB45"/>
      <sheetName val="_23_07_10_N_SHIFT_MECH-TANK45"/>
      <sheetName val="_23_07_10_RS_&amp;_SECURITY45"/>
      <sheetName val="23_07_10_CIVIL_WET45"/>
      <sheetName val="_23_07_10_CIVIL45"/>
      <sheetName val="_23_07_10_MECH-FAB45"/>
      <sheetName val="_23_07_10_MECH-TANK45"/>
      <sheetName val="_22_07_10_N_SHIFT_MECH-FAB45"/>
      <sheetName val="_22_07_10_N_SHIFT_MECH-TANK45"/>
      <sheetName val="_22_07_10_RS_&amp;_SECURITY45"/>
      <sheetName val="22_07_10_CIVIL_WET45"/>
      <sheetName val="_22_07_10_CIVIL45"/>
      <sheetName val="_22_07_10_MECH-FAB45"/>
      <sheetName val="_22_07_10_MECH-TANK45"/>
      <sheetName val="_21_07_10_N_SHIFT_MECH-FAB45"/>
      <sheetName val="_21_07_10_N_SHIFT_MECH-TANK45"/>
      <sheetName val="_21_07_10_RS_&amp;_SECURITY45"/>
      <sheetName val="21_07_10_CIVIL_WET45"/>
      <sheetName val="_21_07_10_CIVIL45"/>
      <sheetName val="_21_07_10_MECH-FAB45"/>
      <sheetName val="_21_07_10_MECH-TANK45"/>
      <sheetName val="_20_07_10_N_SHIFT_MECH-FAB45"/>
      <sheetName val="_20_07_10_N_SHIFT_MECH-TANK45"/>
      <sheetName val="_20_07_10_RS_&amp;_SECURITY45"/>
      <sheetName val="20_07_10_CIVIL_WET45"/>
      <sheetName val="_20_07_10_CIVIL45"/>
      <sheetName val="_20_07_10_MECH-FAB45"/>
      <sheetName val="_20_07_10_MECH-TANK45"/>
      <sheetName val="_19_07_10_N_SHIFT_MECH-FAB45"/>
      <sheetName val="_19_07_10_N_SHIFT_MECH-TANK45"/>
      <sheetName val="_19_07_10_RS_&amp;_SECURITY45"/>
      <sheetName val="19_07_10_CIVIL_WET45"/>
      <sheetName val="_19_07_10_CIVIL45"/>
      <sheetName val="_19_07_10_MECH-FAB45"/>
      <sheetName val="_19_07_10_MECH-TANK45"/>
      <sheetName val="_18_07_10_N_SHIFT_MECH-FAB45"/>
      <sheetName val="_18_07_10_N_SHIFT_MECH-TANK45"/>
      <sheetName val="_18_07_10_RS_&amp;_SECURITY45"/>
      <sheetName val="18_07_10_CIVIL_WET45"/>
      <sheetName val="_18_07_10_CIVIL45"/>
      <sheetName val="_18_07_10_MECH-FAB45"/>
      <sheetName val="_18_07_10_MECH-TANK45"/>
      <sheetName val="_17_07_10_N_SHIFT_MECH-FAB45"/>
      <sheetName val="_17_07_10_N_SHIFT_MECH-TANK45"/>
      <sheetName val="_17_07_10_RS_&amp;_SECURITY45"/>
      <sheetName val="17_07_10_CIVIL_WET45"/>
      <sheetName val="_17_07_10_CIVIL45"/>
      <sheetName val="_17_07_10_MECH-FAB45"/>
      <sheetName val="_17_07_10_MECH-TANK45"/>
      <sheetName val="_16_07_10_N_SHIFT_MECH-FAB44"/>
      <sheetName val="_16_07_10_N_SHIFT_MECH-TANK44"/>
      <sheetName val="_16_07_10_RS_&amp;_SECURITY44"/>
      <sheetName val="16_07_10_CIVIL_WET44"/>
      <sheetName val="_16_07_10_CIVIL44"/>
      <sheetName val="_16_07_10_MECH-FAB44"/>
      <sheetName val="_16_07_10_MECH-TANK44"/>
      <sheetName val="_15_07_10_N_SHIFT_MECH-FAB44"/>
      <sheetName val="_15_07_10_N_SHIFT_MECH-TANK44"/>
      <sheetName val="_15_07_10_RS_&amp;_SECURITY44"/>
      <sheetName val="15_07_10_CIVIL_WET44"/>
      <sheetName val="_15_07_10_CIVIL44"/>
      <sheetName val="_15_07_10_MECH-FAB44"/>
      <sheetName val="_15_07_10_MECH-TANK44"/>
      <sheetName val="_14_07_10_N_SHIFT_MECH-FAB44"/>
      <sheetName val="_14_07_10_N_SHIFT_MECH-TANK44"/>
      <sheetName val="_14_07_10_RS_&amp;_SECURITY44"/>
      <sheetName val="14_07_10_CIVIL_WET44"/>
      <sheetName val="_14_07_10_CIVIL44"/>
      <sheetName val="_14_07_10_MECH-FAB44"/>
      <sheetName val="_14_07_10_MECH-TANK44"/>
      <sheetName val="_13_07_10_N_SHIFT_MECH-FAB44"/>
      <sheetName val="_13_07_10_N_SHIFT_MECH-TANK44"/>
      <sheetName val="_13_07_10_RS_&amp;_SECURITY44"/>
      <sheetName val="13_07_10_CIVIL_WET44"/>
      <sheetName val="_13_07_10_CIVIL44"/>
      <sheetName val="_13_07_10_MECH-FAB44"/>
      <sheetName val="_13_07_10_MECH-TANK44"/>
      <sheetName val="_12_07_10_N_SHIFT_MECH-FAB44"/>
      <sheetName val="_12_07_10_N_SHIFT_MECH-TANK44"/>
      <sheetName val="_12_07_10_RS_&amp;_SECURITY44"/>
      <sheetName val="12_07_10_CIVIL_WET44"/>
      <sheetName val="_12_07_10_CIVIL44"/>
      <sheetName val="_12_07_10_MECH-FAB44"/>
      <sheetName val="_12_07_10_MECH-TANK44"/>
      <sheetName val="_11_07_10_N_SHIFT_MECH-FAB44"/>
      <sheetName val="_11_07_10_N_SHIFT_MECH-TANK44"/>
      <sheetName val="_11_07_10_RS_&amp;_SECURITY44"/>
      <sheetName val="11_07_10_CIVIL_WET44"/>
      <sheetName val="_11_07_10_CIVIL44"/>
      <sheetName val="_11_07_10_MECH-FAB44"/>
      <sheetName val="_11_07_10_MECH-TANK44"/>
      <sheetName val="_10_07_10_N_SHIFT_MECH-FAB44"/>
      <sheetName val="_10_07_10_N_SHIFT_MECH-TANK44"/>
      <sheetName val="_10_07_10_RS_&amp;_SECURITY44"/>
      <sheetName val="10_07_10_CIVIL_WET44"/>
      <sheetName val="_10_07_10_CIVIL44"/>
      <sheetName val="_10_07_10_MECH-FAB44"/>
      <sheetName val="_10_07_10_MECH-TANK44"/>
      <sheetName val="_09_07_10_N_SHIFT_MECH-FAB44"/>
      <sheetName val="_09_07_10_N_SHIFT_MECH-TANK44"/>
      <sheetName val="_09_07_10_RS_&amp;_SECURITY44"/>
      <sheetName val="09_07_10_CIVIL_WET44"/>
      <sheetName val="_09_07_10_CIVIL44"/>
      <sheetName val="_09_07_10_MECH-FAB44"/>
      <sheetName val="_09_07_10_MECH-TANK44"/>
      <sheetName val="_08_07_10_N_SHIFT_MECH-FAB44"/>
      <sheetName val="_08_07_10_N_SHIFT_MECH-TANK44"/>
      <sheetName val="_08_07_10_RS_&amp;_SECURITY44"/>
      <sheetName val="08_07_10_CIVIL_WET44"/>
      <sheetName val="_08_07_10_CIVIL44"/>
      <sheetName val="_08_07_10_MECH-FAB44"/>
      <sheetName val="_08_07_10_MECH-TANK44"/>
      <sheetName val="_07_07_10_N_SHIFT_MECH-FAB44"/>
      <sheetName val="_07_07_10_N_SHIFT_MECH-TANK44"/>
      <sheetName val="_07_07_10_RS_&amp;_SECURITY44"/>
      <sheetName val="07_07_10_CIVIL_WET44"/>
      <sheetName val="_07_07_10_CIVIL44"/>
      <sheetName val="_07_07_10_MECH-FAB44"/>
      <sheetName val="_07_07_10_MECH-TANK44"/>
      <sheetName val="_06_07_10_N_SHIFT_MECH-FAB44"/>
      <sheetName val="_06_07_10_N_SHIFT_MECH-TANK44"/>
      <sheetName val="_06_07_10_RS_&amp;_SECURITY44"/>
      <sheetName val="06_07_10_CIVIL_WET44"/>
      <sheetName val="_06_07_10_CIVIL44"/>
      <sheetName val="_06_07_10_MECH-FAB44"/>
      <sheetName val="_06_07_10_MECH-TANK44"/>
      <sheetName val="_05_07_10_N_SHIFT_MECH-FAB44"/>
      <sheetName val="_05_07_10_N_SHIFT_MECH-TANK44"/>
      <sheetName val="_05_07_10_RS_&amp;_SECURITY44"/>
      <sheetName val="05_07_10_CIVIL_WET44"/>
      <sheetName val="_05_07_10_CIVIL44"/>
      <sheetName val="_05_07_10_MECH-FAB44"/>
      <sheetName val="_05_07_10_MECH-TANK44"/>
      <sheetName val="_04_07_10_N_SHIFT_MECH-FAB44"/>
      <sheetName val="_04_07_10_N_SHIFT_MECH-TANK44"/>
      <sheetName val="_04_07_10_RS_&amp;_SECURITY44"/>
      <sheetName val="04_07_10_CIVIL_WET44"/>
      <sheetName val="_04_07_10_CIVIL44"/>
      <sheetName val="_04_07_10_MECH-FAB44"/>
      <sheetName val="_04_07_10_MECH-TANK44"/>
      <sheetName val="_03_07_10_N_SHIFT_MECH-FAB44"/>
      <sheetName val="_03_07_10_N_SHIFT_MECH-TANK44"/>
      <sheetName val="_03_07_10_RS_&amp;_SECURITY_44"/>
      <sheetName val="03_07_10_CIVIL_WET_44"/>
      <sheetName val="_03_07_10_CIVIL_44"/>
      <sheetName val="_03_07_10_MECH-FAB_44"/>
      <sheetName val="_03_07_10_MECH-TANK_44"/>
      <sheetName val="_02_07_10_N_SHIFT_MECH-FAB_44"/>
      <sheetName val="_02_07_10_N_SHIFT_MECH-TANK_44"/>
      <sheetName val="_02_07_10_RS_&amp;_SECURITY44"/>
      <sheetName val="02_07_10_CIVIL_WET44"/>
      <sheetName val="_02_07_10_CIVIL44"/>
      <sheetName val="_02_07_10_MECH-FAB44"/>
      <sheetName val="_02_07_10_MECH-TANK44"/>
      <sheetName val="_01_07_10_N_SHIFT_MECH-FAB44"/>
      <sheetName val="_01_07_10_N_SHIFT_MECH-TANK44"/>
      <sheetName val="_01_07_10_RS_&amp;_SECURITY44"/>
      <sheetName val="01_07_10_CIVIL_WET44"/>
      <sheetName val="_01_07_10_CIVIL44"/>
      <sheetName val="_01_07_10_MECH-FAB44"/>
      <sheetName val="_01_07_10_MECH-TANK44"/>
      <sheetName val="_30_06_10_N_SHIFT_MECH-FAB44"/>
      <sheetName val="_30_06_10_N_SHIFT_MECH-TANK44"/>
      <sheetName val="scurve_calc_(2)44"/>
      <sheetName val="Direct_cost_shed_A-2_44"/>
      <sheetName val="Meas_-Hotel_Part45"/>
      <sheetName val="BOQ_Direct_selling_cost44"/>
      <sheetName val="Civil_Boq44"/>
      <sheetName val="BOQ_(2)45"/>
      <sheetName val="St_co_91_5lvl44"/>
      <sheetName val="22_12_201145"/>
      <sheetName val="Contract_Night_Staff44"/>
      <sheetName val="Contract_Day_Staff44"/>
      <sheetName val="Day_Shift44"/>
      <sheetName val="Night_Shift44"/>
      <sheetName val="Fee_Rate_Summary44"/>
      <sheetName val="_09_07_10_M顅ᎆ뤀ᨇ԰?缀?44"/>
      <sheetName val="TBAL9697__group_wise__sdpl44"/>
      <sheetName val="final_abstract44"/>
      <sheetName val="Ave_wtd_rates44"/>
      <sheetName val="Material_44"/>
      <sheetName val="Labour_&amp;_Plant44"/>
      <sheetName val="Cashflow_projection44"/>
      <sheetName val="PA-_Consutant_44"/>
      <sheetName val="Item-_Compact44"/>
      <sheetName val="Civil_Works44"/>
      <sheetName val="IO_List44"/>
      <sheetName val="Fill_this_out_first___44"/>
      <sheetName val="INPUT_SHEET44"/>
      <sheetName val="Meas__Hotel_Part44"/>
      <sheetName val="Labour_productivity44"/>
      <sheetName val="DI_Rate_Analysis45"/>
      <sheetName val="Economic_RisingMain__Ph-I45"/>
      <sheetName val="SP_Break_Up44"/>
      <sheetName val="Sales_&amp;_Prod44"/>
      <sheetName val="Cost_Index44"/>
      <sheetName val="cash_in_flow_Summary_JV_44"/>
      <sheetName val="water_prop_44"/>
      <sheetName val="GR_slab-reinft44"/>
      <sheetName val="Staff_Acco_44"/>
      <sheetName val="Project_Details__44"/>
      <sheetName val="Driveway_Beams44"/>
      <sheetName val="INDIGINEOUS_ITEMS_44"/>
      <sheetName val="MN_T_B_44"/>
      <sheetName val="F20_Risk_Analysis44"/>
      <sheetName val="Change_Order_Log44"/>
      <sheetName val="2000_MOR44"/>
      <sheetName val="3cd_Annexure44"/>
      <sheetName val="Fin__Assumpt__-_Sensitivities44"/>
      <sheetName val="Bill_144"/>
      <sheetName val="Bill_244"/>
      <sheetName val="Bill_344"/>
      <sheetName val="Bill_444"/>
      <sheetName val="Bill_544"/>
      <sheetName val="Bill_644"/>
      <sheetName val="Bill_744"/>
      <sheetName val="Rate_analysis-_BOQ_1_44"/>
      <sheetName val="1_Civil-RA44"/>
      <sheetName val="_09_07_10_M顅ᎆ뤀ᨇ԰44"/>
      <sheetName val="_09_07_10_M顅ᎆ뤀ᨇ԰_缀_44"/>
      <sheetName val="Structure_Bills_Qty44"/>
      <sheetName val="Rate_Analysis44"/>
      <sheetName val="Pacakges_split44"/>
      <sheetName val="Assumption_Inputs44"/>
      <sheetName val="Phase_144"/>
      <sheetName val="Eqpmnt_Plng44"/>
      <sheetName val="Debits_as_on_12_04_0843"/>
      <sheetName val="T-P1,_FINISHES_WORKING_44"/>
      <sheetName val="Assumption_&amp;_Exclusion44"/>
      <sheetName val="LABOUR_RATE44"/>
      <sheetName val="Material_Rate44"/>
      <sheetName val="Switch_V1644"/>
      <sheetName val="Theo_Cons-June'1043"/>
      <sheetName val="DEINKING(ANNEX_1)44"/>
      <sheetName val="AutoOpen_Stub_Data44"/>
      <sheetName val="Data_Sheet43"/>
      <sheetName val="External_Doors44"/>
      <sheetName val="STAFFSCHED_43"/>
      <sheetName val="Cat_A_Change_Control44"/>
      <sheetName val="Grade_Slab_-144"/>
      <sheetName val="Grade_Slab_-244"/>
      <sheetName val="Grade_slab-344"/>
      <sheetName val="Grade_slab_-444"/>
      <sheetName val="Grade_slab_-544"/>
      <sheetName val="Grade_slab_-644"/>
      <sheetName val="Factor_Sheet44"/>
      <sheetName val="India_F&amp;S_Template43"/>
      <sheetName val="_bus_bay43"/>
      <sheetName val="doq_443"/>
      <sheetName val="doq_243"/>
      <sheetName val="11B_43"/>
      <sheetName val="ACAD_Finishes43"/>
      <sheetName val="Site_Details43"/>
      <sheetName val="Site_Area_Statement43"/>
      <sheetName val="BOQ_LT43"/>
      <sheetName val="Summary_WG43"/>
      <sheetName val="AFAS_43"/>
      <sheetName val="RDS_&amp;_WLD43"/>
      <sheetName val="PA_System43"/>
      <sheetName val="Server_&amp;_PAC_Room43"/>
      <sheetName val="HVAC_BOQ43"/>
      <sheetName val="Deduction_of_assets42"/>
      <sheetName val="14_07_10_CIVIL_W [43"/>
      <sheetName val="Income_Statement43"/>
      <sheetName val="Invoice_Tracker43"/>
      <sheetName val="d-safe_specs42"/>
      <sheetName val="Quote_Sheet42"/>
      <sheetName val="Top_Sheet43"/>
      <sheetName val="Col_NUM43"/>
      <sheetName val="COLUMN_RC_43"/>
      <sheetName val="STILT_Floor_Slab_NUM43"/>
      <sheetName val="First_Floor_Slab_RC43"/>
      <sheetName val="FIRST_FLOOR_SLAB_WT_SUMMARY43"/>
      <sheetName val="Stilt_Floor_Beam_NUM43"/>
      <sheetName val="STILT_BEAM_NUM43"/>
      <sheetName val="STILT_BEAM_RC43"/>
      <sheetName val="Stilt_wall_Num43"/>
      <sheetName val="STILT_WALL_RC43"/>
      <sheetName val="Z-DETAILS_ABOVE_RAFT_UPTO_+0_44"/>
      <sheetName val="Z-DETAILS_ABOVE_RAFT_UPTO_+_(52"/>
      <sheetName val="TOTAL_CHECK43"/>
      <sheetName val="TYP___wall_Num43"/>
      <sheetName val="Z-DETAILS_TYP__+2_85_TO_+8_8543"/>
      <sheetName val="Blr_hire42"/>
      <sheetName val="PRECAST_lig(tconc_II42"/>
      <sheetName val="Misc__Data42"/>
      <sheetName val="Load_Details(B2)43"/>
      <sheetName val="Works_-_Quote_Sheet43"/>
      <sheetName val="Cost_Basis42"/>
      <sheetName val="MASTER_RATE_ANALYSIS42"/>
      <sheetName val="RMG_-ABS42"/>
      <sheetName val="T_P_-ABS42"/>
      <sheetName val="T_P_-MB42"/>
      <sheetName val="E_P_R-ABS42"/>
      <sheetName val="E__R-MB42"/>
      <sheetName val="Bldg_6-ABS42"/>
      <sheetName val="Bldg_6-MB42"/>
      <sheetName val="Kz_Grid_Press_foundation_ABS42"/>
      <sheetName val="Kz_Grid_Press_foundation_meas42"/>
      <sheetName val="600-1200T__ABS42"/>
      <sheetName val="600-1200T_Meas42"/>
      <sheetName val="BSR-II_ABS42"/>
      <sheetName val="BSR-II_meas42"/>
      <sheetName val="Misc_ABS42"/>
      <sheetName val="Misc_MB42"/>
      <sheetName val="This_Bill42"/>
      <sheetName val="Upto_Previous42"/>
      <sheetName val="Up_to_date42"/>
      <sheetName val="Grand_Abstract42"/>
      <sheetName val="Blank_MB42"/>
      <sheetName val="cement_summary42"/>
      <sheetName val="Reinforcement_Steel42"/>
      <sheetName val="P-I_CEMENT_RECONCILIATION_42"/>
      <sheetName val="Ra-38_area_wise_summary42"/>
      <sheetName val="P-II_Cement_Reconciliation42"/>
      <sheetName val="Ra-16_P-II42"/>
      <sheetName val="RA_16-_GH42"/>
      <sheetName val="Intro_42"/>
      <sheetName val="Gate_242"/>
      <sheetName val="Name_List42"/>
      <sheetName val="VF_Full_Recon42"/>
      <sheetName val="PITP3_COPY42"/>
      <sheetName val="Meas_42"/>
      <sheetName val="BLOCK-A_(MEA_SHEET)43"/>
      <sheetName val="Expenses_Actual_Vs__Budgeted42"/>
      <sheetName val="Col_up_to_plinth42"/>
      <sheetName val="Project_Ignite42"/>
      <sheetName val="RCC,Ret__Wall42"/>
      <sheetName val="Schedules_PL19"/>
      <sheetName val="Schedules_BS19"/>
      <sheetName val="Schedules PL"/>
      <sheetName val="Schedules BS"/>
      <sheetName val="PRECAST_lightconc-II50"/>
      <sheetName val="Cleaning_&amp;_Grubbing50"/>
      <sheetName val="PRECAST_lightconc_II50"/>
      <sheetName val="College_Details50"/>
      <sheetName val="Personal_50"/>
      <sheetName val="jidal_dam50"/>
      <sheetName val="fran_temp50"/>
      <sheetName val="kona_swit50"/>
      <sheetName val="template_(8)50"/>
      <sheetName val="template_(9)50"/>
      <sheetName val="OVER_HEADS50"/>
      <sheetName val="Cover_Sheet50"/>
      <sheetName val="BOQ_REV_A50"/>
      <sheetName val="PTB_(IO)50"/>
      <sheetName val="BMS_50"/>
      <sheetName val="SPT_vs_PHI50"/>
      <sheetName val="TBAL9697_-group_wise__sdpl50"/>
      <sheetName val="TAX_BILLS48"/>
      <sheetName val="CASH_BILLS48"/>
      <sheetName val="LABOUR_BILLS48"/>
      <sheetName val="puch_order48"/>
      <sheetName val="Sheet1_(2)48"/>
      <sheetName val="Quantity_Schedule49"/>
      <sheetName val="Revenue__Schedule_49"/>
      <sheetName val="Balance_works_-_Direct_Cost49"/>
      <sheetName val="Balance_works_-_Indirect_Cost49"/>
      <sheetName val="Fund_Plan49"/>
      <sheetName val="Bill_of_Resources49"/>
      <sheetName val="SITE_OVERHEADS48"/>
      <sheetName val="labour_coeff48"/>
      <sheetName val="Site_Dev_BOQ48"/>
      <sheetName val="Expenditure_plan48"/>
      <sheetName val="ORDER_BOOKING48"/>
      <sheetName val="Costing_Upto_Mar'11_(2)48"/>
      <sheetName val="Tender_Summary48"/>
      <sheetName val="beam-reinft-IIInd_floor48"/>
      <sheetName val="Prelims_Breakup48"/>
      <sheetName val="Boq_Block_A48"/>
      <sheetName val="M-Book_for_Conc48"/>
      <sheetName val="M-Book_for_FW48"/>
      <sheetName val="_24_07_10_RS_&amp;_SECURITY48"/>
      <sheetName val="24_07_10_CIVIL_WET48"/>
      <sheetName val="_24_07_10_CIVIL48"/>
      <sheetName val="_24_07_10_MECH-FAB48"/>
      <sheetName val="_24_07_10_MECH-TANK48"/>
      <sheetName val="_23_07_10_N_SHIFT_MECH-FAB48"/>
      <sheetName val="_23_07_10_N_SHIFT_MECH-TANK48"/>
      <sheetName val="_23_07_10_RS_&amp;_SECURITY48"/>
      <sheetName val="23_07_10_CIVIL_WET48"/>
      <sheetName val="_23_07_10_CIVIL48"/>
      <sheetName val="_23_07_10_MECH-FAB48"/>
      <sheetName val="_23_07_10_MECH-TANK48"/>
      <sheetName val="_22_07_10_N_SHIFT_MECH-FAB48"/>
      <sheetName val="_22_07_10_N_SHIFT_MECH-TANK48"/>
      <sheetName val="_22_07_10_RS_&amp;_SECURITY48"/>
      <sheetName val="22_07_10_CIVIL_WET48"/>
      <sheetName val="_22_07_10_CIVIL48"/>
      <sheetName val="_22_07_10_MECH-FAB48"/>
      <sheetName val="_22_07_10_MECH-TANK48"/>
      <sheetName val="_21_07_10_N_SHIFT_MECH-FAB48"/>
      <sheetName val="_21_07_10_N_SHIFT_MECH-TANK48"/>
      <sheetName val="_21_07_10_RS_&amp;_SECURITY48"/>
      <sheetName val="21_07_10_CIVIL_WET48"/>
      <sheetName val="_21_07_10_CIVIL48"/>
      <sheetName val="_21_07_10_MECH-FAB48"/>
      <sheetName val="_21_07_10_MECH-TANK48"/>
      <sheetName val="_20_07_10_N_SHIFT_MECH-FAB48"/>
      <sheetName val="_20_07_10_N_SHIFT_MECH-TANK48"/>
      <sheetName val="_20_07_10_RS_&amp;_SECURITY48"/>
      <sheetName val="20_07_10_CIVIL_WET48"/>
      <sheetName val="_20_07_10_CIVIL48"/>
      <sheetName val="_20_07_10_MECH-FAB48"/>
      <sheetName val="_20_07_10_MECH-TANK48"/>
      <sheetName val="_19_07_10_N_SHIFT_MECH-FAB48"/>
      <sheetName val="_19_07_10_N_SHIFT_MECH-TANK48"/>
      <sheetName val="_19_07_10_RS_&amp;_SECURITY48"/>
      <sheetName val="19_07_10_CIVIL_WET48"/>
      <sheetName val="_19_07_10_CIVIL48"/>
      <sheetName val="_19_07_10_MECH-FAB48"/>
      <sheetName val="_19_07_10_MECH-TANK48"/>
      <sheetName val="_18_07_10_N_SHIFT_MECH-FAB48"/>
      <sheetName val="_18_07_10_N_SHIFT_MECH-TANK48"/>
      <sheetName val="_18_07_10_RS_&amp;_SECURITY48"/>
      <sheetName val="18_07_10_CIVIL_WET48"/>
      <sheetName val="_18_07_10_CIVIL48"/>
      <sheetName val="_18_07_10_MECH-FAB48"/>
      <sheetName val="_18_07_10_MECH-TANK48"/>
      <sheetName val="_17_07_10_N_SHIFT_MECH-FAB48"/>
      <sheetName val="_17_07_10_N_SHIFT_MECH-TANK48"/>
      <sheetName val="_17_07_10_RS_&amp;_SECURITY48"/>
      <sheetName val="17_07_10_CIVIL_WET48"/>
      <sheetName val="_17_07_10_CIVIL48"/>
      <sheetName val="_17_07_10_MECH-FAB48"/>
      <sheetName val="_17_07_10_MECH-TANK48"/>
      <sheetName val="_16_07_10_N_SHIFT_MECH-FAB47"/>
      <sheetName val="_16_07_10_N_SHIFT_MECH-TANK47"/>
      <sheetName val="_16_07_10_RS_&amp;_SECURITY47"/>
      <sheetName val="16_07_10_CIVIL_WET47"/>
      <sheetName val="_16_07_10_CIVIL47"/>
      <sheetName val="_16_07_10_MECH-FAB47"/>
      <sheetName val="_16_07_10_MECH-TANK47"/>
      <sheetName val="_15_07_10_N_SHIFT_MECH-FAB47"/>
      <sheetName val="_15_07_10_N_SHIFT_MECH-TANK47"/>
      <sheetName val="_15_07_10_RS_&amp;_SECURITY47"/>
      <sheetName val="15_07_10_CIVIL_WET47"/>
      <sheetName val="_15_07_10_CIVIL47"/>
      <sheetName val="_15_07_10_MECH-FAB47"/>
      <sheetName val="_15_07_10_MECH-TANK47"/>
      <sheetName val="_14_07_10_N_SHIFT_MECH-FAB47"/>
      <sheetName val="_14_07_10_N_SHIFT_MECH-TANK47"/>
      <sheetName val="_14_07_10_RS_&amp;_SECURITY47"/>
      <sheetName val="14_07_10_CIVIL_WET47"/>
      <sheetName val="_14_07_10_CIVIL47"/>
      <sheetName val="_14_07_10_MECH-FAB47"/>
      <sheetName val="_14_07_10_MECH-TANK47"/>
      <sheetName val="_13_07_10_N_SHIFT_MECH-FAB47"/>
      <sheetName val="_13_07_10_N_SHIFT_MECH-TANK47"/>
      <sheetName val="_13_07_10_RS_&amp;_SECURITY47"/>
      <sheetName val="13_07_10_CIVIL_WET47"/>
      <sheetName val="_13_07_10_CIVIL47"/>
      <sheetName val="_13_07_10_MECH-FAB47"/>
      <sheetName val="_13_07_10_MECH-TANK47"/>
      <sheetName val="_12_07_10_N_SHIFT_MECH-FAB47"/>
      <sheetName val="_12_07_10_N_SHIFT_MECH-TANK47"/>
      <sheetName val="_12_07_10_RS_&amp;_SECURITY47"/>
      <sheetName val="12_07_10_CIVIL_WET47"/>
      <sheetName val="_12_07_10_CIVIL47"/>
      <sheetName val="_12_07_10_MECH-FAB47"/>
      <sheetName val="_12_07_10_MECH-TANK47"/>
      <sheetName val="_11_07_10_N_SHIFT_MECH-FAB47"/>
      <sheetName val="_11_07_10_N_SHIFT_MECH-TANK47"/>
      <sheetName val="_11_07_10_RS_&amp;_SECURITY47"/>
      <sheetName val="11_07_10_CIVIL_WET47"/>
      <sheetName val="_11_07_10_CIVIL47"/>
      <sheetName val="_11_07_10_MECH-FAB47"/>
      <sheetName val="_11_07_10_MECH-TANK47"/>
      <sheetName val="_10_07_10_N_SHIFT_MECH-FAB47"/>
      <sheetName val="_10_07_10_N_SHIFT_MECH-TANK47"/>
      <sheetName val="_10_07_10_RS_&amp;_SECURITY47"/>
      <sheetName val="10_07_10_CIVIL_WET47"/>
      <sheetName val="_10_07_10_CIVIL47"/>
      <sheetName val="_10_07_10_MECH-FAB47"/>
      <sheetName val="_10_07_10_MECH-TANK47"/>
      <sheetName val="_09_07_10_N_SHIFT_MECH-FAB47"/>
      <sheetName val="_09_07_10_N_SHIFT_MECH-TANK47"/>
      <sheetName val="_09_07_10_RS_&amp;_SECURITY47"/>
      <sheetName val="09_07_10_CIVIL_WET47"/>
      <sheetName val="_09_07_10_CIVIL47"/>
      <sheetName val="_09_07_10_MECH-FAB47"/>
      <sheetName val="_09_07_10_MECH-TANK47"/>
      <sheetName val="_08_07_10_N_SHIFT_MECH-FAB47"/>
      <sheetName val="_08_07_10_N_SHIFT_MECH-TANK47"/>
      <sheetName val="_08_07_10_RS_&amp;_SECURITY47"/>
      <sheetName val="08_07_10_CIVIL_WET47"/>
      <sheetName val="_08_07_10_CIVIL47"/>
      <sheetName val="_08_07_10_MECH-FAB47"/>
      <sheetName val="_08_07_10_MECH-TANK47"/>
      <sheetName val="_07_07_10_N_SHIFT_MECH-FAB47"/>
      <sheetName val="_07_07_10_N_SHIFT_MECH-TANK47"/>
      <sheetName val="_07_07_10_RS_&amp;_SECURITY47"/>
      <sheetName val="07_07_10_CIVIL_WET47"/>
      <sheetName val="_07_07_10_CIVIL47"/>
      <sheetName val="_07_07_10_MECH-FAB47"/>
      <sheetName val="_07_07_10_MECH-TANK47"/>
      <sheetName val="_06_07_10_N_SHIFT_MECH-FAB47"/>
      <sheetName val="_06_07_10_N_SHIFT_MECH-TANK47"/>
      <sheetName val="_06_07_10_RS_&amp;_SECURITY47"/>
      <sheetName val="06_07_10_CIVIL_WET47"/>
      <sheetName val="_06_07_10_CIVIL47"/>
      <sheetName val="_06_07_10_MECH-FAB47"/>
      <sheetName val="_06_07_10_MECH-TANK47"/>
      <sheetName val="_05_07_10_N_SHIFT_MECH-FAB47"/>
      <sheetName val="_05_07_10_N_SHIFT_MECH-TANK47"/>
      <sheetName val="_05_07_10_RS_&amp;_SECURITY47"/>
      <sheetName val="05_07_10_CIVIL_WET47"/>
      <sheetName val="_05_07_10_CIVIL47"/>
      <sheetName val="_05_07_10_MECH-FAB47"/>
      <sheetName val="_05_07_10_MECH-TANK47"/>
      <sheetName val="_04_07_10_N_SHIFT_MECH-FAB47"/>
      <sheetName val="_04_07_10_N_SHIFT_MECH-TANK47"/>
      <sheetName val="_04_07_10_RS_&amp;_SECURITY47"/>
      <sheetName val="04_07_10_CIVIL_WET47"/>
      <sheetName val="_04_07_10_CIVIL47"/>
      <sheetName val="_04_07_10_MECH-FAB47"/>
      <sheetName val="_04_07_10_MECH-TANK47"/>
      <sheetName val="_03_07_10_N_SHIFT_MECH-FAB47"/>
      <sheetName val="_03_07_10_N_SHIFT_MECH-TANK47"/>
      <sheetName val="_03_07_10_RS_&amp;_SECURITY_47"/>
      <sheetName val="03_07_10_CIVIL_WET_47"/>
      <sheetName val="_03_07_10_CIVIL_47"/>
      <sheetName val="_03_07_10_MECH-FAB_47"/>
      <sheetName val="_03_07_10_MECH-TANK_47"/>
      <sheetName val="_02_07_10_N_SHIFT_MECH-FAB_47"/>
      <sheetName val="_02_07_10_N_SHIFT_MECH-TANK_47"/>
      <sheetName val="_02_07_10_RS_&amp;_SECURITY47"/>
      <sheetName val="02_07_10_CIVIL_WET47"/>
      <sheetName val="_02_07_10_CIVIL47"/>
      <sheetName val="_02_07_10_MECH-FAB47"/>
      <sheetName val="_02_07_10_MECH-TANK47"/>
      <sheetName val="_01_07_10_N_SHIFT_MECH-FAB47"/>
      <sheetName val="_01_07_10_N_SHIFT_MECH-TANK47"/>
      <sheetName val="_01_07_10_RS_&amp;_SECURITY47"/>
      <sheetName val="01_07_10_CIVIL_WET47"/>
      <sheetName val="_01_07_10_CIVIL47"/>
      <sheetName val="_01_07_10_MECH-FAB47"/>
      <sheetName val="_01_07_10_MECH-TANK47"/>
      <sheetName val="_30_06_10_N_SHIFT_MECH-FAB47"/>
      <sheetName val="_30_06_10_N_SHIFT_MECH-TANK47"/>
      <sheetName val="scurve_calc_(2)47"/>
      <sheetName val="Direct_cost_shed_A-2_47"/>
      <sheetName val="Meas_-Hotel_Part48"/>
      <sheetName val="BOQ_Direct_selling_cost47"/>
      <sheetName val="Civil_Boq47"/>
      <sheetName val="BOQ_(2)48"/>
      <sheetName val="St_co_91_5lvl47"/>
      <sheetName val="22_12_201148"/>
      <sheetName val="Contract_Night_Staff47"/>
      <sheetName val="Contract_Day_Staff47"/>
      <sheetName val="Day_Shift47"/>
      <sheetName val="Night_Shift47"/>
      <sheetName val="Fee_Rate_Summary47"/>
      <sheetName val="_09_07_10_M顅ᎆ뤀ᨇ԰?缀?47"/>
      <sheetName val="TBAL9697__group_wise__sdpl47"/>
      <sheetName val="final_abstract47"/>
      <sheetName val="Ave_wtd_rates47"/>
      <sheetName val="Material_47"/>
      <sheetName val="Labour_&amp;_Plant47"/>
      <sheetName val="Cashflow_projection47"/>
      <sheetName val="PA-_Consutant_47"/>
      <sheetName val="Item-_Compact47"/>
      <sheetName val="Civil_Works47"/>
      <sheetName val="IO_List47"/>
      <sheetName val="Fill_this_out_first___47"/>
      <sheetName val="INPUT_SHEET47"/>
      <sheetName val="Meas__Hotel_Part47"/>
      <sheetName val="Labour_productivity47"/>
      <sheetName val="DI_Rate_Analysis48"/>
      <sheetName val="Economic_RisingMain__Ph-I48"/>
      <sheetName val="SP_Break_Up47"/>
      <sheetName val="Sales_&amp;_Prod47"/>
      <sheetName val="Cost_Index47"/>
      <sheetName val="cash_in_flow_Summary_JV_47"/>
      <sheetName val="water_prop_47"/>
      <sheetName val="GR_slab-reinft47"/>
      <sheetName val="Staff_Acco_47"/>
      <sheetName val="Project_Details__47"/>
      <sheetName val="Driveway_Beams47"/>
      <sheetName val="INDIGINEOUS_ITEMS_47"/>
      <sheetName val="MN_T_B_47"/>
      <sheetName val="F20_Risk_Analysis47"/>
      <sheetName val="Change_Order_Log47"/>
      <sheetName val="2000_MOR47"/>
      <sheetName val="3cd_Annexure47"/>
      <sheetName val="Fin__Assumpt__-_Sensitivities47"/>
      <sheetName val="Bill_147"/>
      <sheetName val="Bill_247"/>
      <sheetName val="Bill_347"/>
      <sheetName val="Bill_447"/>
      <sheetName val="Bill_547"/>
      <sheetName val="Bill_647"/>
      <sheetName val="Bill_747"/>
      <sheetName val="Rate_analysis-_BOQ_1_47"/>
      <sheetName val="1_Civil-RA47"/>
      <sheetName val="_09_07_10_M顅ᎆ뤀ᨇ԰47"/>
      <sheetName val="_09_07_10_M顅ᎆ뤀ᨇ԰_缀_47"/>
      <sheetName val="Structure_Bills_Qty47"/>
      <sheetName val="Rate_Analysis47"/>
      <sheetName val="Pacakges_split47"/>
      <sheetName val="Assumption_Inputs47"/>
      <sheetName val="Phase_147"/>
      <sheetName val="Eqpmnt_Plng47"/>
      <sheetName val="Debits_as_on_12_04_0846"/>
      <sheetName val="T-P1,_FINISHES_WORKING_47"/>
      <sheetName val="Assumption_&amp;_Exclusion47"/>
      <sheetName val="LABOUR_RATE47"/>
      <sheetName val="Material_Rate47"/>
      <sheetName val="Switch_V1647"/>
      <sheetName val="Theo_Cons-June'1046"/>
      <sheetName val="DEINKING(ANNEX_1)47"/>
      <sheetName val="AutoOpen_Stub_Data47"/>
      <sheetName val="Data_Sheet46"/>
      <sheetName val="External_Doors47"/>
      <sheetName val="STAFFSCHED_46"/>
      <sheetName val="Cat_A_Change_Control47"/>
      <sheetName val="Grade_Slab_-147"/>
      <sheetName val="Grade_Slab_-247"/>
      <sheetName val="Grade_slab-347"/>
      <sheetName val="Grade_slab_-447"/>
      <sheetName val="Grade_slab_-547"/>
      <sheetName val="Grade_slab_-647"/>
      <sheetName val="Factor_Sheet47"/>
      <sheetName val="India_F&amp;S_Template46"/>
      <sheetName val="_bus_bay46"/>
      <sheetName val="doq_446"/>
      <sheetName val="doq_246"/>
      <sheetName val="11B_46"/>
      <sheetName val="ACAD_Finishes46"/>
      <sheetName val="Site_Details46"/>
      <sheetName val="Site_Area_Statement46"/>
      <sheetName val="BOQ_LT46"/>
      <sheetName val="Summary_WG46"/>
      <sheetName val="AFAS_46"/>
      <sheetName val="RDS_&amp;_WLD46"/>
      <sheetName val="PA_System46"/>
      <sheetName val="Server_&amp;_PAC_Room46"/>
      <sheetName val="HVAC_BOQ46"/>
      <sheetName val="Deduction_of_assets45"/>
      <sheetName val="14_07_10_CIVIL_W [46"/>
      <sheetName val="Income_Statement46"/>
      <sheetName val="Invoice_Tracker46"/>
      <sheetName val="d-safe_specs45"/>
      <sheetName val="Quote_Sheet45"/>
      <sheetName val="Top_Sheet46"/>
      <sheetName val="Col_NUM46"/>
      <sheetName val="COLUMN_RC_46"/>
      <sheetName val="STILT_Floor_Slab_NUM46"/>
      <sheetName val="First_Floor_Slab_RC46"/>
      <sheetName val="FIRST_FLOOR_SLAB_WT_SUMMARY46"/>
      <sheetName val="Stilt_Floor_Beam_NUM46"/>
      <sheetName val="STILT_BEAM_NUM46"/>
      <sheetName val="STILT_BEAM_RC46"/>
      <sheetName val="Stilt_wall_Num46"/>
      <sheetName val="STILT_WALL_RC46"/>
      <sheetName val="Z-DETAILS_ABOVE_RAFT_UPTO_+0_47"/>
      <sheetName val="Z-DETAILS_ABOVE_RAFT_UPTO_+_(55"/>
      <sheetName val="TOTAL_CHECK46"/>
      <sheetName val="TYP___wall_Num46"/>
      <sheetName val="Z-DETAILS_TYP__+2_85_TO_+8_8546"/>
      <sheetName val="Blr_hire45"/>
      <sheetName val="PRECAST_lig(tconc_II45"/>
      <sheetName val="Misc__Data45"/>
      <sheetName val="Load_Details(B2)46"/>
      <sheetName val="Works_-_Quote_Sheet46"/>
      <sheetName val="Cost_Basis45"/>
      <sheetName val="MASTER_RATE_ANALYSIS45"/>
      <sheetName val="RMG_-ABS45"/>
      <sheetName val="T_P_-ABS45"/>
      <sheetName val="T_P_-MB45"/>
      <sheetName val="E_P_R-ABS45"/>
      <sheetName val="E__R-MB45"/>
      <sheetName val="Bldg_6-ABS45"/>
      <sheetName val="Bldg_6-MB45"/>
      <sheetName val="Kz_Grid_Press_foundation_ABS45"/>
      <sheetName val="Kz_Grid_Press_foundation_meas45"/>
      <sheetName val="600-1200T__ABS45"/>
      <sheetName val="600-1200T_Meas45"/>
      <sheetName val="BSR-II_ABS45"/>
      <sheetName val="BSR-II_meas45"/>
      <sheetName val="Misc_ABS45"/>
      <sheetName val="Misc_MB45"/>
      <sheetName val="This_Bill45"/>
      <sheetName val="Upto_Previous45"/>
      <sheetName val="Up_to_date45"/>
      <sheetName val="Grand_Abstract45"/>
      <sheetName val="Blank_MB45"/>
      <sheetName val="cement_summary45"/>
      <sheetName val="Reinforcement_Steel45"/>
      <sheetName val="P-I_CEMENT_RECONCILIATION_45"/>
      <sheetName val="Ra-38_area_wise_summary45"/>
      <sheetName val="P-II_Cement_Reconciliation45"/>
      <sheetName val="Ra-16_P-II45"/>
      <sheetName val="RA_16-_GH45"/>
      <sheetName val="Intro_45"/>
      <sheetName val="Gate_245"/>
      <sheetName val="Name_List45"/>
      <sheetName val="VF_Full_Recon45"/>
      <sheetName val="PITP3_COPY45"/>
      <sheetName val="Meas_45"/>
      <sheetName val="BLOCK-A_(MEA_SHEET)46"/>
      <sheetName val="Expenses_Actual_Vs__Budgeted45"/>
      <sheetName val="Col_up_to_plinth45"/>
      <sheetName val="Project_Ignite45"/>
      <sheetName val="RCC,Ret__Wall45"/>
      <sheetName val="Schedules_PL22"/>
      <sheetName val="Schedules_BS22"/>
      <sheetName val="PRECAST_lightconc-II51"/>
      <sheetName val="Cleaning_&amp;_Grubbing51"/>
      <sheetName val="PRECAST_lightconc_II51"/>
      <sheetName val="College_Details51"/>
      <sheetName val="Personal_51"/>
      <sheetName val="jidal_dam51"/>
      <sheetName val="fran_temp51"/>
      <sheetName val="kona_swit51"/>
      <sheetName val="template_(8)51"/>
      <sheetName val="template_(9)51"/>
      <sheetName val="OVER_HEADS51"/>
      <sheetName val="Cover_Sheet51"/>
      <sheetName val="BOQ_REV_A51"/>
      <sheetName val="PTB_(IO)51"/>
      <sheetName val="BMS_51"/>
      <sheetName val="SPT_vs_PHI51"/>
      <sheetName val="TBAL9697_-group_wise__sdpl51"/>
      <sheetName val="TAX_BILLS49"/>
      <sheetName val="CASH_BILLS49"/>
      <sheetName val="LABOUR_BILLS49"/>
      <sheetName val="puch_order49"/>
      <sheetName val="Sheet1_(2)49"/>
      <sheetName val="Quantity_Schedule50"/>
      <sheetName val="Revenue__Schedule_50"/>
      <sheetName val="Balance_works_-_Direct_Cost50"/>
      <sheetName val="Balance_works_-_Indirect_Cost50"/>
      <sheetName val="Fund_Plan50"/>
      <sheetName val="Bill_of_Resources50"/>
      <sheetName val="SITE_OVERHEADS49"/>
      <sheetName val="labour_coeff49"/>
      <sheetName val="Site_Dev_BOQ49"/>
      <sheetName val="Expenditure_plan49"/>
      <sheetName val="ORDER_BOOKING49"/>
      <sheetName val="Costing_Upto_Mar'11_(2)49"/>
      <sheetName val="Tender_Summary49"/>
      <sheetName val="beam-reinft-IIInd_floor49"/>
      <sheetName val="Prelims_Breakup49"/>
      <sheetName val="Boq_Block_A49"/>
      <sheetName val="M-Book_for_Conc49"/>
      <sheetName val="M-Book_for_FW49"/>
      <sheetName val="_24_07_10_RS_&amp;_SECURITY49"/>
      <sheetName val="24_07_10_CIVIL_WET49"/>
      <sheetName val="_24_07_10_CIVIL49"/>
      <sheetName val="_24_07_10_MECH-FAB49"/>
      <sheetName val="_24_07_10_MECH-TANK49"/>
      <sheetName val="_23_07_10_N_SHIFT_MECH-FAB49"/>
      <sheetName val="_23_07_10_N_SHIFT_MECH-TANK49"/>
      <sheetName val="_23_07_10_RS_&amp;_SECURITY49"/>
      <sheetName val="23_07_10_CIVIL_WET49"/>
      <sheetName val="_23_07_10_CIVIL49"/>
      <sheetName val="_23_07_10_MECH-FAB49"/>
      <sheetName val="_23_07_10_MECH-TANK49"/>
      <sheetName val="_22_07_10_N_SHIFT_MECH-FAB49"/>
      <sheetName val="_22_07_10_N_SHIFT_MECH-TANK49"/>
      <sheetName val="_22_07_10_RS_&amp;_SECURITY49"/>
      <sheetName val="22_07_10_CIVIL_WET49"/>
      <sheetName val="_22_07_10_CIVIL49"/>
      <sheetName val="_22_07_10_MECH-FAB49"/>
      <sheetName val="_22_07_10_MECH-TANK49"/>
      <sheetName val="_21_07_10_N_SHIFT_MECH-FAB49"/>
      <sheetName val="_21_07_10_N_SHIFT_MECH-TANK49"/>
      <sheetName val="_21_07_10_RS_&amp;_SECURITY49"/>
      <sheetName val="21_07_10_CIVIL_WET49"/>
      <sheetName val="_21_07_10_CIVIL49"/>
      <sheetName val="_21_07_10_MECH-FAB49"/>
      <sheetName val="_21_07_10_MECH-TANK49"/>
      <sheetName val="_20_07_10_N_SHIFT_MECH-FAB49"/>
      <sheetName val="_20_07_10_N_SHIFT_MECH-TANK49"/>
      <sheetName val="_20_07_10_RS_&amp;_SECURITY49"/>
      <sheetName val="20_07_10_CIVIL_WET49"/>
      <sheetName val="_20_07_10_CIVIL49"/>
      <sheetName val="_20_07_10_MECH-FAB49"/>
      <sheetName val="_20_07_10_MECH-TANK49"/>
      <sheetName val="_19_07_10_N_SHIFT_MECH-FAB49"/>
      <sheetName val="_19_07_10_N_SHIFT_MECH-TANK49"/>
      <sheetName val="_19_07_10_RS_&amp;_SECURITY49"/>
      <sheetName val="19_07_10_CIVIL_WET49"/>
      <sheetName val="_19_07_10_CIVIL49"/>
      <sheetName val="_19_07_10_MECH-FAB49"/>
      <sheetName val="_19_07_10_MECH-TANK49"/>
      <sheetName val="_18_07_10_N_SHIFT_MECH-FAB49"/>
      <sheetName val="_18_07_10_N_SHIFT_MECH-TANK49"/>
      <sheetName val="_18_07_10_RS_&amp;_SECURITY49"/>
      <sheetName val="18_07_10_CIVIL_WET49"/>
      <sheetName val="_18_07_10_CIVIL49"/>
      <sheetName val="_18_07_10_MECH-FAB49"/>
      <sheetName val="_18_07_10_MECH-TANK49"/>
      <sheetName val="_17_07_10_N_SHIFT_MECH-FAB49"/>
      <sheetName val="_17_07_10_N_SHIFT_MECH-TANK49"/>
      <sheetName val="_17_07_10_RS_&amp;_SECURITY49"/>
      <sheetName val="17_07_10_CIVIL_WET49"/>
      <sheetName val="_17_07_10_CIVIL49"/>
      <sheetName val="_17_07_10_MECH-FAB49"/>
      <sheetName val="_17_07_10_MECH-TANK49"/>
      <sheetName val="_16_07_10_N_SHIFT_MECH-FAB48"/>
      <sheetName val="_16_07_10_N_SHIFT_MECH-TANK48"/>
      <sheetName val="_16_07_10_RS_&amp;_SECURITY48"/>
      <sheetName val="16_07_10_CIVIL_WET48"/>
      <sheetName val="_16_07_10_CIVIL48"/>
      <sheetName val="_16_07_10_MECH-FAB48"/>
      <sheetName val="_16_07_10_MECH-TANK48"/>
      <sheetName val="_15_07_10_N_SHIFT_MECH-FAB48"/>
      <sheetName val="_15_07_10_N_SHIFT_MECH-TANK48"/>
      <sheetName val="_15_07_10_RS_&amp;_SECURITY48"/>
      <sheetName val="15_07_10_CIVIL_WET48"/>
      <sheetName val="_15_07_10_CIVIL48"/>
      <sheetName val="_15_07_10_MECH-FAB48"/>
      <sheetName val="_15_07_10_MECH-TANK48"/>
      <sheetName val="_14_07_10_N_SHIFT_MECH-FAB48"/>
      <sheetName val="_14_07_10_N_SHIFT_MECH-TANK48"/>
      <sheetName val="_14_07_10_RS_&amp;_SECURITY48"/>
      <sheetName val="14_07_10_CIVIL_WET48"/>
      <sheetName val="_14_07_10_CIVIL48"/>
      <sheetName val="_14_07_10_MECH-FAB48"/>
      <sheetName val="_14_07_10_MECH-TANK48"/>
      <sheetName val="_13_07_10_N_SHIFT_MECH-FAB48"/>
      <sheetName val="_13_07_10_N_SHIFT_MECH-TANK48"/>
      <sheetName val="_13_07_10_RS_&amp;_SECURITY48"/>
      <sheetName val="13_07_10_CIVIL_WET48"/>
      <sheetName val="_13_07_10_CIVIL48"/>
      <sheetName val="_13_07_10_MECH-FAB48"/>
      <sheetName val="_13_07_10_MECH-TANK48"/>
      <sheetName val="_12_07_10_N_SHIFT_MECH-FAB48"/>
      <sheetName val="_12_07_10_N_SHIFT_MECH-TANK48"/>
      <sheetName val="_12_07_10_RS_&amp;_SECURITY48"/>
      <sheetName val="12_07_10_CIVIL_WET48"/>
      <sheetName val="_12_07_10_CIVIL48"/>
      <sheetName val="_12_07_10_MECH-FAB48"/>
      <sheetName val="_12_07_10_MECH-TANK48"/>
      <sheetName val="_11_07_10_N_SHIFT_MECH-FAB48"/>
      <sheetName val="_11_07_10_N_SHIFT_MECH-TANK48"/>
      <sheetName val="_11_07_10_RS_&amp;_SECURITY48"/>
      <sheetName val="11_07_10_CIVIL_WET48"/>
      <sheetName val="_11_07_10_CIVIL48"/>
      <sheetName val="_11_07_10_MECH-FAB48"/>
      <sheetName val="_11_07_10_MECH-TANK48"/>
      <sheetName val="_10_07_10_N_SHIFT_MECH-FAB48"/>
      <sheetName val="_10_07_10_N_SHIFT_MECH-TANK48"/>
      <sheetName val="_10_07_10_RS_&amp;_SECURITY48"/>
      <sheetName val="10_07_10_CIVIL_WET48"/>
      <sheetName val="_10_07_10_CIVIL48"/>
      <sheetName val="_10_07_10_MECH-FAB48"/>
      <sheetName val="_10_07_10_MECH-TANK48"/>
      <sheetName val="_09_07_10_N_SHIFT_MECH-FAB48"/>
      <sheetName val="_09_07_10_N_SHIFT_MECH-TANK48"/>
      <sheetName val="_09_07_10_RS_&amp;_SECURITY48"/>
      <sheetName val="09_07_10_CIVIL_WET48"/>
      <sheetName val="_09_07_10_CIVIL48"/>
      <sheetName val="_09_07_10_MECH-FAB48"/>
      <sheetName val="_09_07_10_MECH-TANK48"/>
      <sheetName val="_08_07_10_N_SHIFT_MECH-FAB48"/>
      <sheetName val="_08_07_10_N_SHIFT_MECH-TANK48"/>
      <sheetName val="_08_07_10_RS_&amp;_SECURITY48"/>
      <sheetName val="08_07_10_CIVIL_WET48"/>
      <sheetName val="_08_07_10_CIVIL48"/>
      <sheetName val="_08_07_10_MECH-FAB48"/>
      <sheetName val="_08_07_10_MECH-TANK48"/>
      <sheetName val="_07_07_10_N_SHIFT_MECH-FAB48"/>
      <sheetName val="_07_07_10_N_SHIFT_MECH-TANK48"/>
      <sheetName val="_07_07_10_RS_&amp;_SECURITY48"/>
      <sheetName val="07_07_10_CIVIL_WET48"/>
      <sheetName val="_07_07_10_CIVIL48"/>
      <sheetName val="_07_07_10_MECH-FAB48"/>
      <sheetName val="_07_07_10_MECH-TANK48"/>
      <sheetName val="_06_07_10_N_SHIFT_MECH-FAB48"/>
      <sheetName val="_06_07_10_N_SHIFT_MECH-TANK48"/>
      <sheetName val="_06_07_10_RS_&amp;_SECURITY48"/>
      <sheetName val="06_07_10_CIVIL_WET48"/>
      <sheetName val="_06_07_10_CIVIL48"/>
      <sheetName val="_06_07_10_MECH-FAB48"/>
      <sheetName val="_06_07_10_MECH-TANK48"/>
      <sheetName val="_05_07_10_N_SHIFT_MECH-FAB48"/>
      <sheetName val="_05_07_10_N_SHIFT_MECH-TANK48"/>
      <sheetName val="_05_07_10_RS_&amp;_SECURITY48"/>
      <sheetName val="05_07_10_CIVIL_WET48"/>
      <sheetName val="_05_07_10_CIVIL48"/>
      <sheetName val="_05_07_10_MECH-FAB48"/>
      <sheetName val="_05_07_10_MECH-TANK48"/>
      <sheetName val="_04_07_10_N_SHIFT_MECH-FAB48"/>
      <sheetName val="_04_07_10_N_SHIFT_MECH-TANK48"/>
      <sheetName val="_04_07_10_RS_&amp;_SECURITY48"/>
      <sheetName val="04_07_10_CIVIL_WET48"/>
      <sheetName val="_04_07_10_CIVIL48"/>
      <sheetName val="_04_07_10_MECH-FAB48"/>
      <sheetName val="_04_07_10_MECH-TANK48"/>
      <sheetName val="_03_07_10_N_SHIFT_MECH-FAB48"/>
      <sheetName val="_03_07_10_N_SHIFT_MECH-TANK48"/>
      <sheetName val="_03_07_10_RS_&amp;_SECURITY_48"/>
      <sheetName val="03_07_10_CIVIL_WET_48"/>
      <sheetName val="_03_07_10_CIVIL_48"/>
      <sheetName val="_03_07_10_MECH-FAB_48"/>
      <sheetName val="_03_07_10_MECH-TANK_48"/>
      <sheetName val="_02_07_10_N_SHIFT_MECH-FAB_48"/>
      <sheetName val="_02_07_10_N_SHIFT_MECH-TANK_48"/>
      <sheetName val="_02_07_10_RS_&amp;_SECURITY48"/>
      <sheetName val="02_07_10_CIVIL_WET48"/>
      <sheetName val="_02_07_10_CIVIL48"/>
      <sheetName val="_02_07_10_MECH-FAB48"/>
      <sheetName val="_02_07_10_MECH-TANK48"/>
      <sheetName val="_01_07_10_N_SHIFT_MECH-FAB48"/>
      <sheetName val="_01_07_10_N_SHIFT_MECH-TANK48"/>
      <sheetName val="_01_07_10_RS_&amp;_SECURITY48"/>
      <sheetName val="01_07_10_CIVIL_WET48"/>
      <sheetName val="_01_07_10_CIVIL48"/>
      <sheetName val="_01_07_10_MECH-FAB48"/>
      <sheetName val="_01_07_10_MECH-TANK48"/>
      <sheetName val="_30_06_10_N_SHIFT_MECH-FAB48"/>
      <sheetName val="_30_06_10_N_SHIFT_MECH-TANK48"/>
      <sheetName val="scurve_calc_(2)48"/>
      <sheetName val="Direct_cost_shed_A-2_48"/>
      <sheetName val="Meas_-Hotel_Part49"/>
      <sheetName val="BOQ_Direct_selling_cost48"/>
      <sheetName val="Civil_Boq48"/>
      <sheetName val="BOQ_(2)49"/>
      <sheetName val="St_co_91_5lvl48"/>
      <sheetName val="22_12_201149"/>
      <sheetName val="Contract_Night_Staff48"/>
      <sheetName val="Contract_Day_Staff48"/>
      <sheetName val="Day_Shift48"/>
      <sheetName val="Night_Shift48"/>
      <sheetName val="Fee_Rate_Summary48"/>
      <sheetName val="_09_07_10_M顅ᎆ뤀ᨇ԰?缀?48"/>
      <sheetName val="TBAL9697__group_wise__sdpl48"/>
      <sheetName val="final_abstract48"/>
      <sheetName val="Ave_wtd_rates48"/>
      <sheetName val="Material_48"/>
      <sheetName val="Labour_&amp;_Plant48"/>
      <sheetName val="Cashflow_projection48"/>
      <sheetName val="PA-_Consutant_48"/>
      <sheetName val="Item-_Compact48"/>
      <sheetName val="Civil_Works48"/>
      <sheetName val="IO_List48"/>
      <sheetName val="Fill_this_out_first___48"/>
      <sheetName val="INPUT_SHEET48"/>
      <sheetName val="Meas__Hotel_Part48"/>
      <sheetName val="Labour_productivity48"/>
      <sheetName val="DI_Rate_Analysis49"/>
      <sheetName val="Economic_RisingMain__Ph-I49"/>
      <sheetName val="SP_Break_Up48"/>
      <sheetName val="Sales_&amp;_Prod48"/>
      <sheetName val="Cost_Index48"/>
      <sheetName val="cash_in_flow_Summary_JV_48"/>
      <sheetName val="water_prop_48"/>
      <sheetName val="GR_slab-reinft48"/>
      <sheetName val="Staff_Acco_48"/>
      <sheetName val="Project_Details__48"/>
      <sheetName val="Driveway_Beams48"/>
      <sheetName val="INDIGINEOUS_ITEMS_48"/>
      <sheetName val="MN_T_B_48"/>
      <sheetName val="F20_Risk_Analysis48"/>
      <sheetName val="Change_Order_Log48"/>
      <sheetName val="2000_MOR48"/>
      <sheetName val="3cd_Annexure48"/>
      <sheetName val="Fin__Assumpt__-_Sensitivities48"/>
      <sheetName val="Bill_148"/>
      <sheetName val="Bill_248"/>
      <sheetName val="Bill_348"/>
      <sheetName val="Bill_448"/>
      <sheetName val="Bill_548"/>
      <sheetName val="Bill_648"/>
      <sheetName val="Bill_748"/>
      <sheetName val="Rate_analysis-_BOQ_1_48"/>
      <sheetName val="1_Civil-RA48"/>
      <sheetName val="_09_07_10_M顅ᎆ뤀ᨇ԰48"/>
      <sheetName val="_09_07_10_M顅ᎆ뤀ᨇ԰_缀_48"/>
      <sheetName val="Structure_Bills_Qty48"/>
      <sheetName val="Rate_Analysis48"/>
      <sheetName val="Pacakges_split48"/>
      <sheetName val="Assumption_Inputs48"/>
      <sheetName val="Phase_148"/>
      <sheetName val="Eqpmnt_Plng48"/>
      <sheetName val="Debits_as_on_12_04_0847"/>
      <sheetName val="T-P1,_FINISHES_WORKING_48"/>
      <sheetName val="Assumption_&amp;_Exclusion48"/>
      <sheetName val="LABOUR_RATE48"/>
      <sheetName val="Material_Rate48"/>
      <sheetName val="Switch_V1648"/>
      <sheetName val="Theo_Cons-June'1047"/>
      <sheetName val="DEINKING(ANNEX_1)48"/>
      <sheetName val="AutoOpen_Stub_Data48"/>
      <sheetName val="Data_Sheet47"/>
      <sheetName val="External_Doors48"/>
      <sheetName val="STAFFSCHED_47"/>
      <sheetName val="Cat_A_Change_Control48"/>
      <sheetName val="Grade_Slab_-148"/>
      <sheetName val="Grade_Slab_-248"/>
      <sheetName val="Grade_slab-348"/>
      <sheetName val="Grade_slab_-448"/>
      <sheetName val="Grade_slab_-548"/>
      <sheetName val="Grade_slab_-648"/>
      <sheetName val="Factor_Sheet48"/>
      <sheetName val="India_F&amp;S_Template47"/>
      <sheetName val="_bus_bay47"/>
      <sheetName val="doq_447"/>
      <sheetName val="doq_247"/>
      <sheetName val="11B_47"/>
      <sheetName val="ACAD_Finishes47"/>
      <sheetName val="Site_Details47"/>
      <sheetName val="Site_Area_Statement47"/>
      <sheetName val="BOQ_LT47"/>
      <sheetName val="Summary_WG47"/>
      <sheetName val="AFAS_47"/>
      <sheetName val="RDS_&amp;_WLD47"/>
      <sheetName val="PA_System47"/>
      <sheetName val="Server_&amp;_PAC_Room47"/>
      <sheetName val="HVAC_BOQ47"/>
      <sheetName val="Deduction_of_assets46"/>
      <sheetName val="14_07_10_CIVIL_W [47"/>
      <sheetName val="Income_Statement47"/>
      <sheetName val="Invoice_Tracker47"/>
      <sheetName val="d-safe_specs46"/>
      <sheetName val="Quote_Sheet46"/>
      <sheetName val="Top_Sheet47"/>
      <sheetName val="Col_NUM47"/>
      <sheetName val="COLUMN_RC_47"/>
      <sheetName val="STILT_Floor_Slab_NUM47"/>
      <sheetName val="First_Floor_Slab_RC47"/>
      <sheetName val="FIRST_FLOOR_SLAB_WT_SUMMARY47"/>
      <sheetName val="Stilt_Floor_Beam_NUM47"/>
      <sheetName val="STILT_BEAM_NUM47"/>
      <sheetName val="STILT_BEAM_RC47"/>
      <sheetName val="Stilt_wall_Num47"/>
      <sheetName val="STILT_WALL_RC47"/>
      <sheetName val="Z-DETAILS_ABOVE_RAFT_UPTO_+0_48"/>
      <sheetName val="Z-DETAILS_ABOVE_RAFT_UPTO_+_(56"/>
      <sheetName val="TOTAL_CHECK47"/>
      <sheetName val="TYP___wall_Num47"/>
      <sheetName val="Z-DETAILS_TYP__+2_85_TO_+8_8547"/>
      <sheetName val="Blr_hire46"/>
      <sheetName val="PRECAST_lig(tconc_II46"/>
      <sheetName val="Misc__Data46"/>
      <sheetName val="Load_Details(B2)47"/>
      <sheetName val="Works_-_Quote_Sheet47"/>
      <sheetName val="Cost_Basis46"/>
      <sheetName val="MASTER_RATE_ANALYSIS46"/>
      <sheetName val="RMG_-ABS46"/>
      <sheetName val="T_P_-ABS46"/>
      <sheetName val="T_P_-MB46"/>
      <sheetName val="E_P_R-ABS46"/>
      <sheetName val="E__R-MB46"/>
      <sheetName val="Bldg_6-ABS46"/>
      <sheetName val="Bldg_6-MB46"/>
      <sheetName val="Kz_Grid_Press_foundation_ABS46"/>
      <sheetName val="Kz_Grid_Press_foundation_meas46"/>
      <sheetName val="600-1200T__ABS46"/>
      <sheetName val="600-1200T_Meas46"/>
      <sheetName val="BSR-II_ABS46"/>
      <sheetName val="BSR-II_meas46"/>
      <sheetName val="Misc_ABS46"/>
      <sheetName val="Misc_MB46"/>
      <sheetName val="This_Bill46"/>
      <sheetName val="Upto_Previous46"/>
      <sheetName val="Up_to_date46"/>
      <sheetName val="Grand_Abstract46"/>
      <sheetName val="Blank_MB46"/>
      <sheetName val="cement_summary46"/>
      <sheetName val="Reinforcement_Steel46"/>
      <sheetName val="P-I_CEMENT_RECONCILIATION_46"/>
      <sheetName val="Ra-38_area_wise_summary46"/>
      <sheetName val="P-II_Cement_Reconciliation46"/>
      <sheetName val="Ra-16_P-II46"/>
      <sheetName val="RA_16-_GH46"/>
      <sheetName val="Intro_46"/>
      <sheetName val="Gate_246"/>
      <sheetName val="Name_List46"/>
      <sheetName val="VF_Full_Recon46"/>
      <sheetName val="PITP3_COPY46"/>
      <sheetName val="Meas_46"/>
      <sheetName val="BLOCK-A_(MEA_SHEET)47"/>
      <sheetName val="Expenses_Actual_Vs__Budgeted46"/>
      <sheetName val="Col_up_to_plinth46"/>
      <sheetName val="Project_Ignite46"/>
      <sheetName val="RCC,Ret__Wall46"/>
      <sheetName val="Schedules_PL23"/>
      <sheetName val="Schedules_BS23"/>
      <sheetName val="PRECAST_lightconc-II52"/>
      <sheetName val="Cleaning_&amp;_Grubbing52"/>
      <sheetName val="PRECAST_lightconc_II52"/>
      <sheetName val="College_Details52"/>
      <sheetName val="Personal_52"/>
      <sheetName val="jidal_dam52"/>
      <sheetName val="fran_temp52"/>
      <sheetName val="kona_swit52"/>
      <sheetName val="template_(8)52"/>
      <sheetName val="template_(9)52"/>
      <sheetName val="OVER_HEADS52"/>
      <sheetName val="Cover_Sheet52"/>
      <sheetName val="BOQ_REV_A52"/>
      <sheetName val="PTB_(IO)52"/>
      <sheetName val="BMS_52"/>
      <sheetName val="SPT_vs_PHI52"/>
      <sheetName val="TBAL9697_-group_wise__sdpl52"/>
      <sheetName val="TAX_BILLS50"/>
      <sheetName val="CASH_BILLS50"/>
      <sheetName val="LABOUR_BILLS50"/>
      <sheetName val="puch_order50"/>
      <sheetName val="Sheet1_(2)50"/>
      <sheetName val="Quantity_Schedule51"/>
      <sheetName val="Revenue__Schedule_51"/>
      <sheetName val="Balance_works_-_Direct_Cost51"/>
      <sheetName val="Balance_works_-_Indirect_Cost51"/>
      <sheetName val="Fund_Plan51"/>
      <sheetName val="Bill_of_Resources51"/>
      <sheetName val="SITE_OVERHEADS50"/>
      <sheetName val="labour_coeff50"/>
      <sheetName val="Site_Dev_BOQ50"/>
      <sheetName val="Expenditure_plan50"/>
      <sheetName val="ORDER_BOOKING50"/>
      <sheetName val="Costing_Upto_Mar'11_(2)50"/>
      <sheetName val="Tender_Summary50"/>
      <sheetName val="beam-reinft-IIInd_floor50"/>
      <sheetName val="Prelims_Breakup50"/>
      <sheetName val="Boq_Block_A50"/>
      <sheetName val="M-Book_for_Conc50"/>
      <sheetName val="M-Book_for_FW50"/>
      <sheetName val="_24_07_10_RS_&amp;_SECURITY50"/>
      <sheetName val="24_07_10_CIVIL_WET50"/>
      <sheetName val="_24_07_10_CIVIL50"/>
      <sheetName val="_24_07_10_MECH-FAB50"/>
      <sheetName val="_24_07_10_MECH-TANK50"/>
      <sheetName val="_23_07_10_N_SHIFT_MECH-FAB50"/>
      <sheetName val="_23_07_10_N_SHIFT_MECH-TANK50"/>
      <sheetName val="_23_07_10_RS_&amp;_SECURITY50"/>
      <sheetName val="23_07_10_CIVIL_WET50"/>
      <sheetName val="_23_07_10_CIVIL50"/>
      <sheetName val="_23_07_10_MECH-FAB50"/>
      <sheetName val="_23_07_10_MECH-TANK50"/>
      <sheetName val="_22_07_10_N_SHIFT_MECH-FAB50"/>
      <sheetName val="_22_07_10_N_SHIFT_MECH-TANK50"/>
      <sheetName val="_22_07_10_RS_&amp;_SECURITY50"/>
      <sheetName val="22_07_10_CIVIL_WET50"/>
      <sheetName val="_22_07_10_CIVIL50"/>
      <sheetName val="_22_07_10_MECH-FAB50"/>
      <sheetName val="_22_07_10_MECH-TANK50"/>
      <sheetName val="_21_07_10_N_SHIFT_MECH-FAB50"/>
      <sheetName val="_21_07_10_N_SHIFT_MECH-TANK50"/>
      <sheetName val="_21_07_10_RS_&amp;_SECURITY50"/>
      <sheetName val="21_07_10_CIVIL_WET50"/>
      <sheetName val="_21_07_10_CIVIL50"/>
      <sheetName val="_21_07_10_MECH-FAB50"/>
      <sheetName val="_21_07_10_MECH-TANK50"/>
      <sheetName val="_20_07_10_N_SHIFT_MECH-FAB50"/>
      <sheetName val="_20_07_10_N_SHIFT_MECH-TANK50"/>
      <sheetName val="_20_07_10_RS_&amp;_SECURITY50"/>
      <sheetName val="20_07_10_CIVIL_WET50"/>
      <sheetName val="_20_07_10_CIVIL50"/>
      <sheetName val="_20_07_10_MECH-FAB50"/>
      <sheetName val="_20_07_10_MECH-TANK50"/>
      <sheetName val="_19_07_10_N_SHIFT_MECH-FAB50"/>
      <sheetName val="_19_07_10_N_SHIFT_MECH-TANK50"/>
      <sheetName val="_19_07_10_RS_&amp;_SECURITY50"/>
      <sheetName val="19_07_10_CIVIL_WET50"/>
      <sheetName val="_19_07_10_CIVIL50"/>
      <sheetName val="_19_07_10_MECH-FAB50"/>
      <sheetName val="_19_07_10_MECH-TANK50"/>
      <sheetName val="_18_07_10_N_SHIFT_MECH-FAB50"/>
      <sheetName val="_18_07_10_N_SHIFT_MECH-TANK50"/>
      <sheetName val="_18_07_10_RS_&amp;_SECURITY50"/>
      <sheetName val="18_07_10_CIVIL_WET50"/>
      <sheetName val="_18_07_10_CIVIL50"/>
      <sheetName val="_18_07_10_MECH-FAB50"/>
      <sheetName val="_18_07_10_MECH-TANK50"/>
      <sheetName val="_17_07_10_N_SHIFT_MECH-FAB50"/>
      <sheetName val="_17_07_10_N_SHIFT_MECH-TANK50"/>
      <sheetName val="_17_07_10_RS_&amp;_SECURITY50"/>
      <sheetName val="17_07_10_CIVIL_WET50"/>
      <sheetName val="_17_07_10_CIVIL50"/>
      <sheetName val="_17_07_10_MECH-FAB50"/>
      <sheetName val="_17_07_10_MECH-TANK50"/>
      <sheetName val="_16_07_10_N_SHIFT_MECH-FAB49"/>
      <sheetName val="_16_07_10_N_SHIFT_MECH-TANK49"/>
      <sheetName val="_16_07_10_RS_&amp;_SECURITY49"/>
      <sheetName val="16_07_10_CIVIL_WET49"/>
      <sheetName val="_16_07_10_CIVIL49"/>
      <sheetName val="_16_07_10_MECH-FAB49"/>
      <sheetName val="_16_07_10_MECH-TANK49"/>
      <sheetName val="_15_07_10_N_SHIFT_MECH-FAB49"/>
      <sheetName val="_15_07_10_N_SHIFT_MECH-TANK49"/>
      <sheetName val="_15_07_10_RS_&amp;_SECURITY49"/>
      <sheetName val="15_07_10_CIVIL_WET49"/>
      <sheetName val="_15_07_10_CIVIL49"/>
      <sheetName val="_15_07_10_MECH-FAB49"/>
      <sheetName val="_15_07_10_MECH-TANK49"/>
      <sheetName val="_14_07_10_N_SHIFT_MECH-FAB49"/>
      <sheetName val="_14_07_10_N_SHIFT_MECH-TANK49"/>
      <sheetName val="_14_07_10_RS_&amp;_SECURITY49"/>
      <sheetName val="14_07_10_CIVIL_WET49"/>
      <sheetName val="_14_07_10_CIVIL49"/>
      <sheetName val="_14_07_10_MECH-FAB49"/>
      <sheetName val="_14_07_10_MECH-TANK49"/>
      <sheetName val="_13_07_10_N_SHIFT_MECH-FAB49"/>
      <sheetName val="_13_07_10_N_SHIFT_MECH-TANK49"/>
      <sheetName val="_13_07_10_RS_&amp;_SECURITY49"/>
      <sheetName val="13_07_10_CIVIL_WET49"/>
      <sheetName val="_13_07_10_CIVIL49"/>
      <sheetName val="_13_07_10_MECH-FAB49"/>
      <sheetName val="_13_07_10_MECH-TANK49"/>
      <sheetName val="_12_07_10_N_SHIFT_MECH-FAB49"/>
      <sheetName val="_12_07_10_N_SHIFT_MECH-TANK49"/>
      <sheetName val="_12_07_10_RS_&amp;_SECURITY49"/>
      <sheetName val="12_07_10_CIVIL_WET49"/>
      <sheetName val="_12_07_10_CIVIL49"/>
      <sheetName val="_12_07_10_MECH-FAB49"/>
      <sheetName val="_12_07_10_MECH-TANK49"/>
      <sheetName val="_11_07_10_N_SHIFT_MECH-FAB49"/>
      <sheetName val="_11_07_10_N_SHIFT_MECH-TANK49"/>
      <sheetName val="_11_07_10_RS_&amp;_SECURITY49"/>
      <sheetName val="11_07_10_CIVIL_WET49"/>
      <sheetName val="_11_07_10_CIVIL49"/>
      <sheetName val="_11_07_10_MECH-FAB49"/>
      <sheetName val="_11_07_10_MECH-TANK49"/>
      <sheetName val="_10_07_10_N_SHIFT_MECH-FAB49"/>
      <sheetName val="_10_07_10_N_SHIFT_MECH-TANK49"/>
      <sheetName val="_10_07_10_RS_&amp;_SECURITY49"/>
      <sheetName val="10_07_10_CIVIL_WET49"/>
      <sheetName val="_10_07_10_CIVIL49"/>
      <sheetName val="_10_07_10_MECH-FAB49"/>
      <sheetName val="_10_07_10_MECH-TANK49"/>
      <sheetName val="_09_07_10_N_SHIFT_MECH-FAB49"/>
      <sheetName val="_09_07_10_N_SHIFT_MECH-TANK49"/>
      <sheetName val="_09_07_10_RS_&amp;_SECURITY49"/>
      <sheetName val="09_07_10_CIVIL_WET49"/>
      <sheetName val="_09_07_10_CIVIL49"/>
      <sheetName val="_09_07_10_MECH-FAB49"/>
      <sheetName val="_09_07_10_MECH-TANK49"/>
      <sheetName val="_08_07_10_N_SHIFT_MECH-FAB49"/>
      <sheetName val="_08_07_10_N_SHIFT_MECH-TANK49"/>
      <sheetName val="_08_07_10_RS_&amp;_SECURITY49"/>
      <sheetName val="08_07_10_CIVIL_WET49"/>
      <sheetName val="_08_07_10_CIVIL49"/>
      <sheetName val="_08_07_10_MECH-FAB49"/>
      <sheetName val="_08_07_10_MECH-TANK49"/>
      <sheetName val="_07_07_10_N_SHIFT_MECH-FAB49"/>
      <sheetName val="_07_07_10_N_SHIFT_MECH-TANK49"/>
      <sheetName val="_07_07_10_RS_&amp;_SECURITY49"/>
      <sheetName val="07_07_10_CIVIL_WET49"/>
      <sheetName val="_07_07_10_CIVIL49"/>
      <sheetName val="_07_07_10_MECH-FAB49"/>
      <sheetName val="_07_07_10_MECH-TANK49"/>
      <sheetName val="_06_07_10_N_SHIFT_MECH-FAB49"/>
      <sheetName val="_06_07_10_N_SHIFT_MECH-TANK49"/>
      <sheetName val="_06_07_10_RS_&amp;_SECURITY49"/>
      <sheetName val="06_07_10_CIVIL_WET49"/>
      <sheetName val="_06_07_10_CIVIL49"/>
      <sheetName val="_06_07_10_MECH-FAB49"/>
      <sheetName val="_06_07_10_MECH-TANK49"/>
      <sheetName val="_05_07_10_N_SHIFT_MECH-FAB49"/>
      <sheetName val="_05_07_10_N_SHIFT_MECH-TANK49"/>
      <sheetName val="_05_07_10_RS_&amp;_SECURITY49"/>
      <sheetName val="05_07_10_CIVIL_WET49"/>
      <sheetName val="_05_07_10_CIVIL49"/>
      <sheetName val="_05_07_10_MECH-FAB49"/>
      <sheetName val="_05_07_10_MECH-TANK49"/>
      <sheetName val="_04_07_10_N_SHIFT_MECH-FAB49"/>
      <sheetName val="_04_07_10_N_SHIFT_MECH-TANK49"/>
      <sheetName val="_04_07_10_RS_&amp;_SECURITY49"/>
      <sheetName val="04_07_10_CIVIL_WET49"/>
      <sheetName val="_04_07_10_CIVIL49"/>
      <sheetName val="_04_07_10_MECH-FAB49"/>
      <sheetName val="_04_07_10_MECH-TANK49"/>
      <sheetName val="_03_07_10_N_SHIFT_MECH-FAB49"/>
      <sheetName val="_03_07_10_N_SHIFT_MECH-TANK49"/>
      <sheetName val="_03_07_10_RS_&amp;_SECURITY_49"/>
      <sheetName val="03_07_10_CIVIL_WET_49"/>
      <sheetName val="_03_07_10_CIVIL_49"/>
      <sheetName val="_03_07_10_MECH-FAB_49"/>
      <sheetName val="_03_07_10_MECH-TANK_49"/>
      <sheetName val="_02_07_10_N_SHIFT_MECH-FAB_49"/>
      <sheetName val="_02_07_10_N_SHIFT_MECH-TANK_49"/>
      <sheetName val="_02_07_10_RS_&amp;_SECURITY49"/>
      <sheetName val="02_07_10_CIVIL_WET49"/>
      <sheetName val="_02_07_10_CIVIL49"/>
      <sheetName val="_02_07_10_MECH-FAB49"/>
      <sheetName val="_02_07_10_MECH-TANK49"/>
      <sheetName val="_01_07_10_N_SHIFT_MECH-FAB49"/>
      <sheetName val="_01_07_10_N_SHIFT_MECH-TANK49"/>
      <sheetName val="_01_07_10_RS_&amp;_SECURITY49"/>
      <sheetName val="01_07_10_CIVIL_WET49"/>
      <sheetName val="_01_07_10_CIVIL49"/>
      <sheetName val="_01_07_10_MECH-FAB49"/>
      <sheetName val="_01_07_10_MECH-TANK49"/>
      <sheetName val="_30_06_10_N_SHIFT_MECH-FAB49"/>
      <sheetName val="_30_06_10_N_SHIFT_MECH-TANK49"/>
      <sheetName val="scurve_calc_(2)49"/>
      <sheetName val="Direct_cost_shed_A-2_49"/>
      <sheetName val="Meas_-Hotel_Part50"/>
      <sheetName val="BOQ_Direct_selling_cost49"/>
      <sheetName val="Civil_Boq49"/>
      <sheetName val="BOQ_(2)50"/>
      <sheetName val="St_co_91_5lvl49"/>
      <sheetName val="22_12_201150"/>
      <sheetName val="Contract_Night_Staff49"/>
      <sheetName val="Contract_Day_Staff49"/>
      <sheetName val="Day_Shift49"/>
      <sheetName val="Night_Shift49"/>
      <sheetName val="Fee_Rate_Summary49"/>
      <sheetName val="_09_07_10_M顅ᎆ뤀ᨇ԰?缀?49"/>
      <sheetName val="TBAL9697__group_wise__sdpl49"/>
      <sheetName val="final_abstract49"/>
      <sheetName val="Ave_wtd_rates49"/>
      <sheetName val="Material_49"/>
      <sheetName val="Labour_&amp;_Plant49"/>
      <sheetName val="Cashflow_projection49"/>
      <sheetName val="PA-_Consutant_49"/>
      <sheetName val="Item-_Compact49"/>
      <sheetName val="Civil_Works49"/>
      <sheetName val="IO_List49"/>
      <sheetName val="Fill_this_out_first___49"/>
      <sheetName val="INPUT_SHEET49"/>
      <sheetName val="Meas__Hotel_Part49"/>
      <sheetName val="Labour_productivity49"/>
      <sheetName val="DI_Rate_Analysis50"/>
      <sheetName val="Economic_RisingMain__Ph-I50"/>
      <sheetName val="SP_Break_Up49"/>
      <sheetName val="Sales_&amp;_Prod49"/>
      <sheetName val="Cost_Index49"/>
      <sheetName val="cash_in_flow_Summary_JV_49"/>
      <sheetName val="water_prop_49"/>
      <sheetName val="GR_slab-reinft49"/>
      <sheetName val="Staff_Acco_49"/>
      <sheetName val="Project_Details__49"/>
      <sheetName val="Driveway_Beams49"/>
      <sheetName val="INDIGINEOUS_ITEMS_49"/>
      <sheetName val="MN_T_B_49"/>
      <sheetName val="F20_Risk_Analysis49"/>
      <sheetName val="Change_Order_Log49"/>
      <sheetName val="2000_MOR49"/>
      <sheetName val="3cd_Annexure49"/>
      <sheetName val="Fin__Assumpt__-_Sensitivities49"/>
      <sheetName val="Bill_149"/>
      <sheetName val="Bill_249"/>
      <sheetName val="Bill_349"/>
      <sheetName val="Bill_449"/>
      <sheetName val="Bill_549"/>
      <sheetName val="Bill_649"/>
      <sheetName val="Bill_749"/>
      <sheetName val="Rate_analysis-_BOQ_1_49"/>
      <sheetName val="1_Civil-RA49"/>
      <sheetName val="_09_07_10_M顅ᎆ뤀ᨇ԰49"/>
      <sheetName val="_09_07_10_M顅ᎆ뤀ᨇ԰_缀_49"/>
      <sheetName val="Structure_Bills_Qty49"/>
      <sheetName val="Rate_Analysis49"/>
      <sheetName val="Pacakges_split49"/>
      <sheetName val="Assumption_Inputs49"/>
      <sheetName val="Phase_149"/>
      <sheetName val="Eqpmnt_Plng49"/>
      <sheetName val="Debits_as_on_12_04_0848"/>
      <sheetName val="T-P1,_FINISHES_WORKING_49"/>
      <sheetName val="Assumption_&amp;_Exclusion49"/>
      <sheetName val="LABOUR_RATE49"/>
      <sheetName val="Material_Rate49"/>
      <sheetName val="Switch_V1649"/>
      <sheetName val="Theo_Cons-June'1048"/>
      <sheetName val="DEINKING(ANNEX_1)49"/>
      <sheetName val="AutoOpen_Stub_Data49"/>
      <sheetName val="Data_Sheet48"/>
      <sheetName val="External_Doors49"/>
      <sheetName val="STAFFSCHED_48"/>
      <sheetName val="Cat_A_Change_Control49"/>
      <sheetName val="Grade_Slab_-149"/>
      <sheetName val="Grade_Slab_-249"/>
      <sheetName val="Grade_slab-349"/>
      <sheetName val="Grade_slab_-449"/>
      <sheetName val="Grade_slab_-549"/>
      <sheetName val="Grade_slab_-649"/>
      <sheetName val="Factor_Sheet49"/>
      <sheetName val="India_F&amp;S_Template48"/>
      <sheetName val="_bus_bay48"/>
      <sheetName val="doq_448"/>
      <sheetName val="doq_248"/>
      <sheetName val="11B_48"/>
      <sheetName val="ACAD_Finishes48"/>
      <sheetName val="Site_Details48"/>
      <sheetName val="Site_Area_Statement48"/>
      <sheetName val="BOQ_LT48"/>
      <sheetName val="Summary_WG48"/>
      <sheetName val="AFAS_48"/>
      <sheetName val="RDS_&amp;_WLD48"/>
      <sheetName val="PA_System48"/>
      <sheetName val="Server_&amp;_PAC_Room48"/>
      <sheetName val="HVAC_BOQ48"/>
      <sheetName val="Deduction_of_assets47"/>
      <sheetName val="14_07_10_CIVIL_W [48"/>
      <sheetName val="Income_Statement48"/>
      <sheetName val="Invoice_Tracker48"/>
      <sheetName val="d-safe_specs47"/>
      <sheetName val="Quote_Sheet47"/>
      <sheetName val="Top_Sheet48"/>
      <sheetName val="Col_NUM48"/>
      <sheetName val="COLUMN_RC_48"/>
      <sheetName val="STILT_Floor_Slab_NUM48"/>
      <sheetName val="First_Floor_Slab_RC48"/>
      <sheetName val="FIRST_FLOOR_SLAB_WT_SUMMARY48"/>
      <sheetName val="Stilt_Floor_Beam_NUM48"/>
      <sheetName val="STILT_BEAM_NUM48"/>
      <sheetName val="STILT_BEAM_RC48"/>
      <sheetName val="Stilt_wall_Num48"/>
      <sheetName val="STILT_WALL_RC48"/>
      <sheetName val="Z-DETAILS_ABOVE_RAFT_UPTO_+0_49"/>
      <sheetName val="Z-DETAILS_ABOVE_RAFT_UPTO_+_(57"/>
      <sheetName val="TOTAL_CHECK48"/>
      <sheetName val="TYP___wall_Num48"/>
      <sheetName val="Z-DETAILS_TYP__+2_85_TO_+8_8548"/>
      <sheetName val="Blr_hire47"/>
      <sheetName val="PRECAST_lig(tconc_II47"/>
      <sheetName val="Misc__Data47"/>
      <sheetName val="Load_Details(B2)48"/>
      <sheetName val="Works_-_Quote_Sheet48"/>
      <sheetName val="Cost_Basis47"/>
      <sheetName val="MASTER_RATE_ANALYSIS47"/>
      <sheetName val="RMG_-ABS47"/>
      <sheetName val="T_P_-ABS47"/>
      <sheetName val="T_P_-MB47"/>
      <sheetName val="E_P_R-ABS47"/>
      <sheetName val="E__R-MB47"/>
      <sheetName val="Bldg_6-ABS47"/>
      <sheetName val="Bldg_6-MB47"/>
      <sheetName val="Kz_Grid_Press_foundation_ABS47"/>
      <sheetName val="Kz_Grid_Press_foundation_meas47"/>
      <sheetName val="600-1200T__ABS47"/>
      <sheetName val="600-1200T_Meas47"/>
      <sheetName val="BSR-II_ABS47"/>
      <sheetName val="BSR-II_meas47"/>
      <sheetName val="Misc_ABS47"/>
      <sheetName val="Misc_MB47"/>
      <sheetName val="This_Bill47"/>
      <sheetName val="Upto_Previous47"/>
      <sheetName val="Up_to_date47"/>
      <sheetName val="Grand_Abstract47"/>
      <sheetName val="Blank_MB47"/>
      <sheetName val="cement_summary47"/>
      <sheetName val="Reinforcement_Steel47"/>
      <sheetName val="P-I_CEMENT_RECONCILIATION_47"/>
      <sheetName val="Ra-38_area_wise_summary47"/>
      <sheetName val="P-II_Cement_Reconciliation47"/>
      <sheetName val="Ra-16_P-II47"/>
      <sheetName val="RA_16-_GH47"/>
      <sheetName val="Intro_47"/>
      <sheetName val="Gate_247"/>
      <sheetName val="Name_List47"/>
      <sheetName val="VF_Full_Recon47"/>
      <sheetName val="PITP3_COPY47"/>
      <sheetName val="Meas_47"/>
      <sheetName val="BLOCK-A_(MEA_SHEET)48"/>
      <sheetName val="Expenses_Actual_Vs__Budgeted47"/>
      <sheetName val="Col_up_to_plinth47"/>
      <sheetName val="Project_Ignite47"/>
      <sheetName val="RCC,Ret__Wall47"/>
      <sheetName val="Schedules_PL24"/>
      <sheetName val="Schedules_BS24"/>
      <sheetName val="Sheet 2"/>
      <sheetName val="PW "/>
      <sheetName val="Quantity"/>
      <sheetName val="Trial Bal"/>
      <sheetName val="Desc "/>
      <sheetName val="매크로"/>
      <sheetName val="FORM-16"/>
      <sheetName val="A1a-2"/>
      <sheetName val="MP"/>
      <sheetName val="Villkor"/>
      <sheetName val="Abstract Sheet"/>
      <sheetName val="Defn"/>
      <sheetName val="[temp.xls]________8___b_______2"/>
      <sheetName val="[temp.xls]____________b_______2"/>
      <sheetName val="[temp.xls]________5___b___8___2"/>
      <sheetName val="08.07.10헾】_x0005__x0000__x0000"/>
      <sheetName val="08.07.10헾】_x0005_ꎋ"/>
      <sheetName val="14.07.10@_x0003_&amp;Ò:"/>
      <sheetName val="08.07.10헾】_x0005_??_x0005_"/>
      <sheetName val="14.07.10@^\_x0001_&amp;_x0012_8"/>
      <sheetName val=" 09.07.10 M顅ᎆ뤀ᨇ԰v喐"/>
      <sheetName val="08.07.10헾】_x0005__x0000"/>
      <sheetName val="08.07.10헾】_x0005_??헾⿂_x0005__x0000_"/>
      <sheetName val="B3-B4-B5-_x0006__x0000_"/>
      <sheetName val="_x0000__x0017__x0000__x0012__x0000__x000f__x0000__x0012__x0000__x0013__x0000__x000a__x0000__x001a__x0000__x001b__x0000__x0017__x0000_"/>
      <sheetName val="08.07.10헾】_x0005_??ꮸ⽚_x0005__x0000_"/>
      <sheetName val="08.07.10헾】_x0005_??丵⼽_x0005__x0000_"/>
      <sheetName val=" _x000d_¢_x0002_&amp;_x0000__x0000__x0000_ú5#_x0000__x0000__x0000__x0000__x0000__x0000__x0000_"/>
      <sheetName val="08.07.10_x0000__x0000_ⴠ_x0000__x0000__x0000_㭮㢝輜_x0018_"/>
      <sheetName val="ᬀᜀሀༀሀ_x0000__x0000__x0000__x0000__x0000__x0000__x0000__x0000__x0000__x0000__x0000__x0000__x0000_"/>
      <sheetName val="08.07.10헾】_x0005_??헾⽀_x0005__x0000_"/>
      <sheetName val="08.07.10헾】_x0005_??헾⾑_x0005__x0000_"/>
      <sheetName val="08.07.10헾】_x0005_??헾　_x0005__x0000_"/>
      <sheetName val="_x0000__x0017__x0000__x0012__x0000__x000f__x0000__x0012__x0000__x0013__x0000_ _x0000__x001a__x0000__x001b__x0000__x0017__x0000_"/>
      <sheetName val="08.07.10 CIVIՌ_x0000_缀_x0000__x0000_"/>
      <sheetName val=" _¢_x0002_&amp;_x0000__x0000__x0000"/>
      <sheetName val="Eqpmnt Pln_x0000_"/>
      <sheetName val=" _x000a_¢_x0002_&amp;_x0000__x0000_"/>
      <sheetName val="08.07.10헾】_x0005_??睮は_x0005__x0000_"/>
      <sheetName val="_x0017__x0000__x0012__x0000__x000f__x0000__x0012__x0000__x0013__x0000__x001a__x0000__x0013__x0000__x000b__x0000__x0006__x0000__x0011__x0000__x0010__x0000__x0007__x0000__x0003__x0000__x0003_"/>
      <sheetName val="08.07.10헾】_x0005____x0005__x0000__x0000_"/>
      <sheetName val="14.07.10@_x0000__x0003_&amp;_x0000__x0000__x0000_Ò."/>
      <sheetName val="_x0000__x0000__x0000__x0000__x0000__x0000__x0000_8!_x0000_;bÂ_Ò.!_x0000_Ò8!_x0000_&amp;_x0000__x0000__x0000_&amp;_x0000__x0000__x0000_"/>
      <sheetName val="_x0000__x0000__x0000__x0000__x0000__x0000__x0000_¸._x001f__x0000_;b+_î&lt;_x001f__x0000_î._x001f__x0000_&amp;_x0000__x0000__x0000_&amp;_x0000__x0000__x0000_"/>
      <sheetName val="14.07.10@^__x0001_&amp;_x0000__x0000__x0000__x0012_8"/>
      <sheetName val="_x0000__x0000__x0000__x0000__x0000__x0000__x0000_Ü5)_x0000__x001e_bÝ__x0012_8)_x0000__x0012_6)_x0000_&amp;_x0000__x0000__x0000_&amp;_x0000__x0000__x0000_"/>
      <sheetName val="08.07.10헾】_x0005___헾⿂_x0005__x0000_"/>
      <sheetName val="08.07.10헾】_x0005___ꮸ⽚_x0005__x0000_"/>
      <sheetName val="08.07.10헾】_x0005___丵⼽_x0005__x0000_"/>
      <sheetName val="08.07.10헾】_x0005___헾⽀_x0005__x0000_"/>
      <sheetName val="08.07.10헾】_x0005___헾⾑_x0005__x0000_"/>
      <sheetName val="08.07.10헾】_x0005___헾　_x0005__x0000_"/>
      <sheetName val="  ¢_x0002_&amp;_x0000__x0000_"/>
      <sheetName val="08.07.10헾】_x0005_?︀ᇕ԰_x0000_缀"/>
      <sheetName val="08.07.10헾】_x0005_?/_x0000_退Ý_x0000_"/>
      <sheetName val="08.07.10_x0000__x0000_쪸_x0000__x0000__x0000_㱗褰譬'"/>
      <sheetName val="[temp.xls]14.07.10@_x0000__x0003_&amp;_x0000__x0000__x0000_Ò:"/>
      <sheetName val="[temp.xls]14.07.10@^\_x0001_&amp;_x0000__x0000__x0000__x0012_8"/>
      <sheetName val="14.07.10@_x0000__x0003_&amp;_x0000"/>
      <sheetName val="_x0000__x0000__x0000__x0000__x0"/>
      <sheetName val="  ¢_x0002_&amp;_x0000__x0000__x0000"/>
      <sheetName val=" _x000d_¢_x0002_&amp;_x0000__x0000_"/>
      <sheetName val="14.07.10@^__x0001_&amp;_x0000__x000"/>
      <sheetName val="_x0000__x0017__x0000__x0012__x0"/>
      <sheetName val="ᬀᜀሀༀሀ_x0000__x0000__x0000__x000"/>
      <sheetName val="08.07.10_x0000__x0000_ⴠ_x0000__"/>
      <sheetName val="08.07.10 CIVIՌ_x0000_缀_x0000__x"/>
      <sheetName val=" _¢_x0002_&amp;_x0000__x0000_"/>
      <sheetName val="Final Summary"/>
      <sheetName val="RA QTY"/>
      <sheetName val="GIS building"/>
      <sheetName val="CRB"/>
      <sheetName val="400KV bus duct"/>
      <sheetName val="reactor"/>
      <sheetName val="firewall"/>
      <sheetName val="FFPH"/>
      <sheetName val="Equipment str"/>
      <sheetName val="Chainlink fencing"/>
      <sheetName val="cable trench"/>
      <sheetName val="GIS BBS"/>
      <sheetName val="CRB BBS"/>
      <sheetName val="REACTOR BBS"/>
      <sheetName val="FFPH BBS"/>
      <sheetName val="FIREWALL BBS"/>
      <sheetName val="Equipment BBS"/>
      <sheetName val="cable trench bbs"/>
      <sheetName val="BUSDUCT BBS"/>
      <sheetName val="Material Issuance"/>
      <sheetName val="sUGGESTED dEDUCTION IN FINAL"/>
      <sheetName val="dEDUCTION"/>
      <sheetName val="2. Input Main "/>
      <sheetName val="R"/>
      <sheetName val="_x0000__x0017__x0000__x0012__x0000__x000f__x0000__x0012__x0000__x0013__x0000__x000a__x0000__x001a__x0000__x001b__x0000__x0012__x0000_"/>
      <sheetName val="_x0000_ _x0000__x000e__x0000__x0003__x0000__x0017__x0000__x0012__x0000__x000f__x0000__x0012__x0000__x0013__x0000__x001a__x0000__x001b__x0000__x0017__x0000_"/>
      <sheetName val="_x0000__x0017__x0000__x0012__x0000__x000f__x0000__x0012__x0000__x0013__x0000_ _x0000__x001a__x0000__x001b__x0000__x0012__x0000_"/>
      <sheetName val="[temp.xls]08.07.10헾】_x0005_?/_x0000_退Ý_x0000_"/>
      <sheetName val="08.07.10헾】_x0005__蠄ሹꠀ䁮"/>
      <sheetName val="08.07.10헾】_x0005__蠌ሹ⠀䁫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9">
          <cell r="J19">
            <v>1.0499999999999999E-3</v>
          </cell>
        </row>
      </sheetData>
      <sheetData sheetId="29">
        <row r="19">
          <cell r="J19">
            <v>1.0499999999999999E-3</v>
          </cell>
        </row>
      </sheetData>
      <sheetData sheetId="30">
        <row r="19">
          <cell r="J19">
            <v>1.0499999999999999E-3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>
        <row r="19">
          <cell r="J19">
            <v>1.0499999999999999E-3</v>
          </cell>
        </row>
      </sheetData>
      <sheetData sheetId="53">
        <row r="19">
          <cell r="J19">
            <v>1.0499999999999999E-3</v>
          </cell>
        </row>
      </sheetData>
      <sheetData sheetId="54">
        <row r="19">
          <cell r="J19">
            <v>1.0499999999999999E-3</v>
          </cell>
        </row>
      </sheetData>
      <sheetData sheetId="55">
        <row r="19">
          <cell r="J19">
            <v>1.0499999999999999E-3</v>
          </cell>
        </row>
      </sheetData>
      <sheetData sheetId="56">
        <row r="19">
          <cell r="J19">
            <v>1.0499999999999999E-3</v>
          </cell>
        </row>
      </sheetData>
      <sheetData sheetId="57">
        <row r="19">
          <cell r="J19">
            <v>1.0499999999999999E-3</v>
          </cell>
        </row>
      </sheetData>
      <sheetData sheetId="58">
        <row r="19">
          <cell r="J19">
            <v>1.0499999999999999E-3</v>
          </cell>
        </row>
      </sheetData>
      <sheetData sheetId="59">
        <row r="19">
          <cell r="J19">
            <v>1.0499999999999999E-3</v>
          </cell>
        </row>
      </sheetData>
      <sheetData sheetId="60">
        <row r="19">
          <cell r="J19">
            <v>1.0499999999999999E-3</v>
          </cell>
        </row>
      </sheetData>
      <sheetData sheetId="61">
        <row r="19">
          <cell r="J19">
            <v>1.0499999999999999E-3</v>
          </cell>
        </row>
      </sheetData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>
        <row r="19">
          <cell r="J19">
            <v>1.0499999999999999E-3</v>
          </cell>
        </row>
      </sheetData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>
        <row r="19">
          <cell r="J19">
            <v>1.0499999999999999E-3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9">
          <cell r="J19">
            <v>1.0499999999999999E-3</v>
          </cell>
        </row>
      </sheetData>
      <sheetData sheetId="140">
        <row r="19">
          <cell r="J19">
            <v>1.0499999999999999E-3</v>
          </cell>
        </row>
      </sheetData>
      <sheetData sheetId="141">
        <row r="19">
          <cell r="J19">
            <v>1.0499999999999999E-3</v>
          </cell>
        </row>
      </sheetData>
      <sheetData sheetId="142">
        <row r="19">
          <cell r="J19">
            <v>1.0499999999999999E-3</v>
          </cell>
        </row>
      </sheetData>
      <sheetData sheetId="143">
        <row r="19">
          <cell r="J19">
            <v>1.0499999999999999E-3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>
        <row r="19">
          <cell r="J19">
            <v>1.0499999999999999E-3</v>
          </cell>
        </row>
      </sheetData>
      <sheetData sheetId="223">
        <row r="19">
          <cell r="J19">
            <v>1.0499999999999999E-3</v>
          </cell>
        </row>
      </sheetData>
      <sheetData sheetId="224">
        <row r="19">
          <cell r="J19">
            <v>1.0499999999999999E-3</v>
          </cell>
        </row>
      </sheetData>
      <sheetData sheetId="225">
        <row r="19">
          <cell r="J19">
            <v>1.0499999999999999E-3</v>
          </cell>
        </row>
      </sheetData>
      <sheetData sheetId="226">
        <row r="19">
          <cell r="J19">
            <v>1.0499999999999999E-3</v>
          </cell>
        </row>
      </sheetData>
      <sheetData sheetId="227">
        <row r="19">
          <cell r="J19">
            <v>1.0499999999999999E-3</v>
          </cell>
        </row>
      </sheetData>
      <sheetData sheetId="228">
        <row r="19">
          <cell r="J19">
            <v>1.0499999999999999E-3</v>
          </cell>
        </row>
      </sheetData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>
        <row r="19">
          <cell r="J19">
            <v>1.0499999999999999E-3</v>
          </cell>
        </row>
      </sheetData>
      <sheetData sheetId="466">
        <row r="19">
          <cell r="J19">
            <v>1.0499999999999999E-3</v>
          </cell>
        </row>
      </sheetData>
      <sheetData sheetId="467">
        <row r="19">
          <cell r="J19">
            <v>1.0499999999999999E-3</v>
          </cell>
        </row>
      </sheetData>
      <sheetData sheetId="468">
        <row r="19">
          <cell r="J19">
            <v>1.0499999999999999E-3</v>
          </cell>
        </row>
      </sheetData>
      <sheetData sheetId="469">
        <row r="19">
          <cell r="J19">
            <v>1.0499999999999999E-3</v>
          </cell>
        </row>
      </sheetData>
      <sheetData sheetId="470">
        <row r="19">
          <cell r="J19">
            <v>1.0499999999999999E-3</v>
          </cell>
        </row>
      </sheetData>
      <sheetData sheetId="471">
        <row r="19">
          <cell r="J19">
            <v>1.0499999999999999E-3</v>
          </cell>
        </row>
      </sheetData>
      <sheetData sheetId="472">
        <row r="19">
          <cell r="J19">
            <v>1.0499999999999999E-3</v>
          </cell>
        </row>
      </sheetData>
      <sheetData sheetId="473">
        <row r="19">
          <cell r="J19">
            <v>1.0499999999999999E-3</v>
          </cell>
        </row>
      </sheetData>
      <sheetData sheetId="474">
        <row r="19">
          <cell r="J19">
            <v>1.0499999999999999E-3</v>
          </cell>
        </row>
      </sheetData>
      <sheetData sheetId="475">
        <row r="19">
          <cell r="J19">
            <v>1.0499999999999999E-3</v>
          </cell>
        </row>
      </sheetData>
      <sheetData sheetId="476">
        <row r="19">
          <cell r="J19">
            <v>1.0499999999999999E-3</v>
          </cell>
        </row>
      </sheetData>
      <sheetData sheetId="477">
        <row r="19">
          <cell r="J19">
            <v>1.0499999999999999E-3</v>
          </cell>
        </row>
      </sheetData>
      <sheetData sheetId="478">
        <row r="19">
          <cell r="J19">
            <v>1.0499999999999999E-3</v>
          </cell>
        </row>
      </sheetData>
      <sheetData sheetId="479">
        <row r="19">
          <cell r="J19">
            <v>1.0499999999999999E-3</v>
          </cell>
        </row>
      </sheetData>
      <sheetData sheetId="480">
        <row r="19">
          <cell r="J19">
            <v>1.0499999999999999E-3</v>
          </cell>
        </row>
      </sheetData>
      <sheetData sheetId="481">
        <row r="19">
          <cell r="J19">
            <v>1.0499999999999999E-3</v>
          </cell>
        </row>
      </sheetData>
      <sheetData sheetId="482">
        <row r="19">
          <cell r="J19">
            <v>1.0499999999999999E-3</v>
          </cell>
        </row>
      </sheetData>
      <sheetData sheetId="483">
        <row r="19">
          <cell r="J19">
            <v>1.0499999999999999E-3</v>
          </cell>
        </row>
      </sheetData>
      <sheetData sheetId="484">
        <row r="19">
          <cell r="J19">
            <v>1.0499999999999999E-3</v>
          </cell>
        </row>
      </sheetData>
      <sheetData sheetId="485">
        <row r="19">
          <cell r="J19">
            <v>1.0499999999999999E-3</v>
          </cell>
        </row>
      </sheetData>
      <sheetData sheetId="486">
        <row r="19">
          <cell r="J19">
            <v>1.0499999999999999E-3</v>
          </cell>
        </row>
      </sheetData>
      <sheetData sheetId="487">
        <row r="19">
          <cell r="J19">
            <v>1.0499999999999999E-3</v>
          </cell>
        </row>
      </sheetData>
      <sheetData sheetId="488">
        <row r="19">
          <cell r="J19">
            <v>1.0499999999999999E-3</v>
          </cell>
        </row>
      </sheetData>
      <sheetData sheetId="489">
        <row r="19">
          <cell r="J19">
            <v>1.0499999999999999E-3</v>
          </cell>
        </row>
      </sheetData>
      <sheetData sheetId="490">
        <row r="19">
          <cell r="J19">
            <v>1.0499999999999999E-3</v>
          </cell>
        </row>
      </sheetData>
      <sheetData sheetId="491">
        <row r="19">
          <cell r="J19">
            <v>1.0499999999999999E-3</v>
          </cell>
        </row>
      </sheetData>
      <sheetData sheetId="492">
        <row r="19">
          <cell r="J19">
            <v>1.0499999999999999E-3</v>
          </cell>
        </row>
      </sheetData>
      <sheetData sheetId="493">
        <row r="19">
          <cell r="J19">
            <v>1.0499999999999999E-3</v>
          </cell>
        </row>
      </sheetData>
      <sheetData sheetId="494">
        <row r="19">
          <cell r="J19">
            <v>1.0499999999999999E-3</v>
          </cell>
        </row>
      </sheetData>
      <sheetData sheetId="495">
        <row r="19">
          <cell r="J19">
            <v>1.0499999999999999E-3</v>
          </cell>
        </row>
      </sheetData>
      <sheetData sheetId="496">
        <row r="19">
          <cell r="J19">
            <v>1.0499999999999999E-3</v>
          </cell>
        </row>
      </sheetData>
      <sheetData sheetId="497">
        <row r="19">
          <cell r="J19">
            <v>1.0499999999999999E-3</v>
          </cell>
        </row>
      </sheetData>
      <sheetData sheetId="498">
        <row r="19">
          <cell r="J19">
            <v>1.0499999999999999E-3</v>
          </cell>
        </row>
      </sheetData>
      <sheetData sheetId="499">
        <row r="19">
          <cell r="J19">
            <v>1.0499999999999999E-3</v>
          </cell>
        </row>
      </sheetData>
      <sheetData sheetId="500">
        <row r="19">
          <cell r="J19">
            <v>1.0499999999999999E-3</v>
          </cell>
        </row>
      </sheetData>
      <sheetData sheetId="501">
        <row r="19">
          <cell r="J19">
            <v>1.0499999999999999E-3</v>
          </cell>
        </row>
      </sheetData>
      <sheetData sheetId="502">
        <row r="19">
          <cell r="J19">
            <v>1.0499999999999999E-3</v>
          </cell>
        </row>
      </sheetData>
      <sheetData sheetId="503">
        <row r="19">
          <cell r="J19">
            <v>1.0499999999999999E-3</v>
          </cell>
        </row>
      </sheetData>
      <sheetData sheetId="504">
        <row r="19">
          <cell r="J19">
            <v>1.0499999999999999E-3</v>
          </cell>
        </row>
      </sheetData>
      <sheetData sheetId="505">
        <row r="19">
          <cell r="J19">
            <v>1.0499999999999999E-3</v>
          </cell>
        </row>
      </sheetData>
      <sheetData sheetId="506">
        <row r="19">
          <cell r="J19">
            <v>1.0499999999999999E-3</v>
          </cell>
        </row>
      </sheetData>
      <sheetData sheetId="507">
        <row r="19">
          <cell r="J19">
            <v>1.0499999999999999E-3</v>
          </cell>
        </row>
      </sheetData>
      <sheetData sheetId="508">
        <row r="19">
          <cell r="J19">
            <v>1.0499999999999999E-3</v>
          </cell>
        </row>
      </sheetData>
      <sheetData sheetId="509">
        <row r="19">
          <cell r="J19">
            <v>1.0499999999999999E-3</v>
          </cell>
        </row>
      </sheetData>
      <sheetData sheetId="510">
        <row r="19">
          <cell r="J19">
            <v>1.0499999999999999E-3</v>
          </cell>
        </row>
      </sheetData>
      <sheetData sheetId="511">
        <row r="19">
          <cell r="J19">
            <v>1.0499999999999999E-3</v>
          </cell>
        </row>
      </sheetData>
      <sheetData sheetId="512">
        <row r="19">
          <cell r="J19">
            <v>1.0499999999999999E-3</v>
          </cell>
        </row>
      </sheetData>
      <sheetData sheetId="513">
        <row r="19">
          <cell r="J19">
            <v>1.0499999999999999E-3</v>
          </cell>
        </row>
      </sheetData>
      <sheetData sheetId="514">
        <row r="19">
          <cell r="J19">
            <v>1.0499999999999999E-3</v>
          </cell>
        </row>
      </sheetData>
      <sheetData sheetId="515">
        <row r="19">
          <cell r="J19">
            <v>1.0499999999999999E-3</v>
          </cell>
        </row>
      </sheetData>
      <sheetData sheetId="516">
        <row r="19">
          <cell r="J19">
            <v>1.0499999999999999E-3</v>
          </cell>
        </row>
      </sheetData>
      <sheetData sheetId="517">
        <row r="19">
          <cell r="J19">
            <v>1.0499999999999999E-3</v>
          </cell>
        </row>
      </sheetData>
      <sheetData sheetId="518">
        <row r="19">
          <cell r="J19">
            <v>1.0499999999999999E-3</v>
          </cell>
        </row>
      </sheetData>
      <sheetData sheetId="519">
        <row r="19">
          <cell r="J19">
            <v>1.0499999999999999E-3</v>
          </cell>
        </row>
      </sheetData>
      <sheetData sheetId="520">
        <row r="19">
          <cell r="J19">
            <v>1.0499999999999999E-3</v>
          </cell>
        </row>
      </sheetData>
      <sheetData sheetId="521">
        <row r="19">
          <cell r="J19">
            <v>1.0499999999999999E-3</v>
          </cell>
        </row>
      </sheetData>
      <sheetData sheetId="522">
        <row r="19">
          <cell r="J19">
            <v>1.0499999999999999E-3</v>
          </cell>
        </row>
      </sheetData>
      <sheetData sheetId="523">
        <row r="19">
          <cell r="J19">
            <v>1.0499999999999999E-3</v>
          </cell>
        </row>
      </sheetData>
      <sheetData sheetId="524">
        <row r="19">
          <cell r="J19">
            <v>1.0499999999999999E-3</v>
          </cell>
        </row>
      </sheetData>
      <sheetData sheetId="525">
        <row r="19">
          <cell r="J19">
            <v>1.0499999999999999E-3</v>
          </cell>
        </row>
      </sheetData>
      <sheetData sheetId="526">
        <row r="19">
          <cell r="J19">
            <v>1.0499999999999999E-3</v>
          </cell>
        </row>
      </sheetData>
      <sheetData sheetId="527">
        <row r="19">
          <cell r="J19">
            <v>1.0499999999999999E-3</v>
          </cell>
        </row>
      </sheetData>
      <sheetData sheetId="528">
        <row r="19">
          <cell r="J19">
            <v>1.0499999999999999E-3</v>
          </cell>
        </row>
      </sheetData>
      <sheetData sheetId="529">
        <row r="19">
          <cell r="J19">
            <v>1.0499999999999999E-3</v>
          </cell>
        </row>
      </sheetData>
      <sheetData sheetId="530">
        <row r="19">
          <cell r="J19">
            <v>1.0499999999999999E-3</v>
          </cell>
        </row>
      </sheetData>
      <sheetData sheetId="531">
        <row r="19">
          <cell r="J19">
            <v>1.0499999999999999E-3</v>
          </cell>
        </row>
      </sheetData>
      <sheetData sheetId="532">
        <row r="19">
          <cell r="J19">
            <v>1.0499999999999999E-3</v>
          </cell>
        </row>
      </sheetData>
      <sheetData sheetId="533">
        <row r="19">
          <cell r="J19">
            <v>1.0499999999999999E-3</v>
          </cell>
        </row>
      </sheetData>
      <sheetData sheetId="534">
        <row r="19">
          <cell r="J19">
            <v>1.0499999999999999E-3</v>
          </cell>
        </row>
      </sheetData>
      <sheetData sheetId="535">
        <row r="19">
          <cell r="J19">
            <v>1.0499999999999999E-3</v>
          </cell>
        </row>
      </sheetData>
      <sheetData sheetId="536">
        <row r="19">
          <cell r="J19">
            <v>1.0499999999999999E-3</v>
          </cell>
        </row>
      </sheetData>
      <sheetData sheetId="537">
        <row r="19">
          <cell r="J19">
            <v>1.0499999999999999E-3</v>
          </cell>
        </row>
      </sheetData>
      <sheetData sheetId="538">
        <row r="19">
          <cell r="J19">
            <v>1.0499999999999999E-3</v>
          </cell>
        </row>
      </sheetData>
      <sheetData sheetId="539">
        <row r="19">
          <cell r="J19">
            <v>1.0499999999999999E-3</v>
          </cell>
        </row>
      </sheetData>
      <sheetData sheetId="540">
        <row r="19">
          <cell r="J19">
            <v>1.0499999999999999E-3</v>
          </cell>
        </row>
      </sheetData>
      <sheetData sheetId="541">
        <row r="19">
          <cell r="J19">
            <v>1.0499999999999999E-3</v>
          </cell>
        </row>
      </sheetData>
      <sheetData sheetId="542">
        <row r="19">
          <cell r="J19">
            <v>1.0499999999999999E-3</v>
          </cell>
        </row>
      </sheetData>
      <sheetData sheetId="543">
        <row r="19">
          <cell r="J19">
            <v>1.0499999999999999E-3</v>
          </cell>
        </row>
      </sheetData>
      <sheetData sheetId="544">
        <row r="19">
          <cell r="J19">
            <v>1.0499999999999999E-3</v>
          </cell>
        </row>
      </sheetData>
      <sheetData sheetId="545">
        <row r="19">
          <cell r="J19">
            <v>1.0499999999999999E-3</v>
          </cell>
        </row>
      </sheetData>
      <sheetData sheetId="546">
        <row r="19">
          <cell r="J19">
            <v>1.0499999999999999E-3</v>
          </cell>
        </row>
      </sheetData>
      <sheetData sheetId="547">
        <row r="19">
          <cell r="J19">
            <v>1.0499999999999999E-3</v>
          </cell>
        </row>
      </sheetData>
      <sheetData sheetId="548">
        <row r="19">
          <cell r="J19">
            <v>1.0499999999999999E-3</v>
          </cell>
        </row>
      </sheetData>
      <sheetData sheetId="549">
        <row r="19">
          <cell r="J19">
            <v>1.0499999999999999E-3</v>
          </cell>
        </row>
      </sheetData>
      <sheetData sheetId="550">
        <row r="19">
          <cell r="J19">
            <v>1.0499999999999999E-3</v>
          </cell>
        </row>
      </sheetData>
      <sheetData sheetId="551">
        <row r="19">
          <cell r="J19">
            <v>1.0499999999999999E-3</v>
          </cell>
        </row>
      </sheetData>
      <sheetData sheetId="552">
        <row r="19">
          <cell r="J19">
            <v>1.0499999999999999E-3</v>
          </cell>
        </row>
      </sheetData>
      <sheetData sheetId="553">
        <row r="19">
          <cell r="J19">
            <v>1.0499999999999999E-3</v>
          </cell>
        </row>
      </sheetData>
      <sheetData sheetId="554">
        <row r="19">
          <cell r="J19">
            <v>1.0499999999999999E-3</v>
          </cell>
        </row>
      </sheetData>
      <sheetData sheetId="555">
        <row r="19">
          <cell r="J19">
            <v>1.0499999999999999E-3</v>
          </cell>
        </row>
      </sheetData>
      <sheetData sheetId="556">
        <row r="19">
          <cell r="J19">
            <v>1.0499999999999999E-3</v>
          </cell>
        </row>
      </sheetData>
      <sheetData sheetId="557">
        <row r="19">
          <cell r="J19">
            <v>1.0499999999999999E-3</v>
          </cell>
        </row>
      </sheetData>
      <sheetData sheetId="558">
        <row r="19">
          <cell r="J19">
            <v>1.0499999999999999E-3</v>
          </cell>
        </row>
      </sheetData>
      <sheetData sheetId="559">
        <row r="19">
          <cell r="J19">
            <v>1.0499999999999999E-3</v>
          </cell>
        </row>
      </sheetData>
      <sheetData sheetId="560">
        <row r="19">
          <cell r="J19">
            <v>1.0499999999999999E-3</v>
          </cell>
        </row>
      </sheetData>
      <sheetData sheetId="561">
        <row r="19">
          <cell r="J19">
            <v>1.0499999999999999E-3</v>
          </cell>
        </row>
      </sheetData>
      <sheetData sheetId="562">
        <row r="19">
          <cell r="J19">
            <v>1.0499999999999999E-3</v>
          </cell>
        </row>
      </sheetData>
      <sheetData sheetId="563">
        <row r="19">
          <cell r="J19">
            <v>1.0499999999999999E-3</v>
          </cell>
        </row>
      </sheetData>
      <sheetData sheetId="564">
        <row r="19">
          <cell r="J19">
            <v>1.0499999999999999E-3</v>
          </cell>
        </row>
      </sheetData>
      <sheetData sheetId="565">
        <row r="19">
          <cell r="J19">
            <v>1.0499999999999999E-3</v>
          </cell>
        </row>
      </sheetData>
      <sheetData sheetId="566">
        <row r="19">
          <cell r="J19">
            <v>1.0499999999999999E-3</v>
          </cell>
        </row>
      </sheetData>
      <sheetData sheetId="567">
        <row r="19">
          <cell r="J19">
            <v>1.0499999999999999E-3</v>
          </cell>
        </row>
      </sheetData>
      <sheetData sheetId="568">
        <row r="19">
          <cell r="J19">
            <v>1.0499999999999999E-3</v>
          </cell>
        </row>
      </sheetData>
      <sheetData sheetId="569">
        <row r="19">
          <cell r="J19">
            <v>1.0499999999999999E-3</v>
          </cell>
        </row>
      </sheetData>
      <sheetData sheetId="570">
        <row r="19">
          <cell r="J19">
            <v>1.0499999999999999E-3</v>
          </cell>
        </row>
      </sheetData>
      <sheetData sheetId="571">
        <row r="19">
          <cell r="J19">
            <v>1.0499999999999999E-3</v>
          </cell>
        </row>
      </sheetData>
      <sheetData sheetId="572">
        <row r="19">
          <cell r="J19">
            <v>1.0499999999999999E-3</v>
          </cell>
        </row>
      </sheetData>
      <sheetData sheetId="573">
        <row r="19">
          <cell r="J19">
            <v>1.0499999999999999E-3</v>
          </cell>
        </row>
      </sheetData>
      <sheetData sheetId="574">
        <row r="19">
          <cell r="J19">
            <v>1.0499999999999999E-3</v>
          </cell>
        </row>
      </sheetData>
      <sheetData sheetId="575">
        <row r="19">
          <cell r="J19">
            <v>1.0499999999999999E-3</v>
          </cell>
        </row>
      </sheetData>
      <sheetData sheetId="576">
        <row r="19">
          <cell r="J19">
            <v>1.0499999999999999E-3</v>
          </cell>
        </row>
      </sheetData>
      <sheetData sheetId="577">
        <row r="19">
          <cell r="J19">
            <v>1.0499999999999999E-3</v>
          </cell>
        </row>
      </sheetData>
      <sheetData sheetId="578">
        <row r="19">
          <cell r="J19">
            <v>1.0499999999999999E-3</v>
          </cell>
        </row>
      </sheetData>
      <sheetData sheetId="579">
        <row r="19">
          <cell r="J19">
            <v>1.0499999999999999E-3</v>
          </cell>
        </row>
      </sheetData>
      <sheetData sheetId="580">
        <row r="19">
          <cell r="J19">
            <v>1.0499999999999999E-3</v>
          </cell>
        </row>
      </sheetData>
      <sheetData sheetId="581">
        <row r="19">
          <cell r="J19">
            <v>1.0499999999999999E-3</v>
          </cell>
        </row>
      </sheetData>
      <sheetData sheetId="582">
        <row r="19">
          <cell r="J19">
            <v>1.0499999999999999E-3</v>
          </cell>
        </row>
      </sheetData>
      <sheetData sheetId="583">
        <row r="19">
          <cell r="J19">
            <v>1.0499999999999999E-3</v>
          </cell>
        </row>
      </sheetData>
      <sheetData sheetId="584">
        <row r="19">
          <cell r="J19">
            <v>1.0499999999999999E-3</v>
          </cell>
        </row>
      </sheetData>
      <sheetData sheetId="585">
        <row r="19">
          <cell r="J19">
            <v>1.0499999999999999E-3</v>
          </cell>
        </row>
      </sheetData>
      <sheetData sheetId="586">
        <row r="19">
          <cell r="J19">
            <v>1.0499999999999999E-3</v>
          </cell>
        </row>
      </sheetData>
      <sheetData sheetId="587">
        <row r="19">
          <cell r="J19">
            <v>1.0499999999999999E-3</v>
          </cell>
        </row>
      </sheetData>
      <sheetData sheetId="588">
        <row r="19">
          <cell r="J19">
            <v>1.0499999999999999E-3</v>
          </cell>
        </row>
      </sheetData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>
        <row r="19">
          <cell r="J19">
            <v>1.0499999999999999E-3</v>
          </cell>
        </row>
      </sheetData>
      <sheetData sheetId="776">
        <row r="19">
          <cell r="J19">
            <v>1.0499999999999999E-3</v>
          </cell>
        </row>
      </sheetData>
      <sheetData sheetId="777">
        <row r="19">
          <cell r="J19">
            <v>1.0499999999999999E-3</v>
          </cell>
        </row>
      </sheetData>
      <sheetData sheetId="778">
        <row r="19">
          <cell r="J19">
            <v>1.0499999999999999E-3</v>
          </cell>
        </row>
      </sheetData>
      <sheetData sheetId="779">
        <row r="19">
          <cell r="J19">
            <v>1.0499999999999999E-3</v>
          </cell>
        </row>
      </sheetData>
      <sheetData sheetId="780">
        <row r="19">
          <cell r="J19">
            <v>1.0499999999999999E-3</v>
          </cell>
        </row>
      </sheetData>
      <sheetData sheetId="781">
        <row r="19">
          <cell r="J19">
            <v>1.0499999999999999E-3</v>
          </cell>
        </row>
      </sheetData>
      <sheetData sheetId="782">
        <row r="19">
          <cell r="J19">
            <v>1.0499999999999999E-3</v>
          </cell>
        </row>
      </sheetData>
      <sheetData sheetId="783">
        <row r="19">
          <cell r="J19">
            <v>1.0499999999999999E-3</v>
          </cell>
        </row>
      </sheetData>
      <sheetData sheetId="784">
        <row r="19">
          <cell r="J19">
            <v>1.0499999999999999E-3</v>
          </cell>
        </row>
      </sheetData>
      <sheetData sheetId="785">
        <row r="19">
          <cell r="J19">
            <v>1.0499999999999999E-3</v>
          </cell>
        </row>
      </sheetData>
      <sheetData sheetId="786">
        <row r="19">
          <cell r="J19">
            <v>1.0499999999999999E-3</v>
          </cell>
        </row>
      </sheetData>
      <sheetData sheetId="787">
        <row r="19">
          <cell r="J19">
            <v>1.0499999999999999E-3</v>
          </cell>
        </row>
      </sheetData>
      <sheetData sheetId="788">
        <row r="19">
          <cell r="J19">
            <v>1.0499999999999999E-3</v>
          </cell>
        </row>
      </sheetData>
      <sheetData sheetId="789">
        <row r="19">
          <cell r="J19">
            <v>1.0499999999999999E-3</v>
          </cell>
        </row>
      </sheetData>
      <sheetData sheetId="790">
        <row r="19">
          <cell r="J19">
            <v>1.0499999999999999E-3</v>
          </cell>
        </row>
      </sheetData>
      <sheetData sheetId="791">
        <row r="19">
          <cell r="J19">
            <v>1.0499999999999999E-3</v>
          </cell>
        </row>
      </sheetData>
      <sheetData sheetId="792">
        <row r="19">
          <cell r="J19">
            <v>1.0499999999999999E-3</v>
          </cell>
        </row>
      </sheetData>
      <sheetData sheetId="793">
        <row r="19">
          <cell r="J19">
            <v>1.0499999999999999E-3</v>
          </cell>
        </row>
      </sheetData>
      <sheetData sheetId="794">
        <row r="19">
          <cell r="J19">
            <v>1.0499999999999999E-3</v>
          </cell>
        </row>
      </sheetData>
      <sheetData sheetId="795">
        <row r="19">
          <cell r="J19">
            <v>1.0499999999999999E-3</v>
          </cell>
        </row>
      </sheetData>
      <sheetData sheetId="796">
        <row r="19">
          <cell r="J19">
            <v>1.0499999999999999E-3</v>
          </cell>
        </row>
      </sheetData>
      <sheetData sheetId="797">
        <row r="19">
          <cell r="J19">
            <v>1.0499999999999999E-3</v>
          </cell>
        </row>
      </sheetData>
      <sheetData sheetId="798">
        <row r="19">
          <cell r="J19">
            <v>1.0499999999999999E-3</v>
          </cell>
        </row>
      </sheetData>
      <sheetData sheetId="799">
        <row r="19">
          <cell r="J19">
            <v>1.0499999999999999E-3</v>
          </cell>
        </row>
      </sheetData>
      <sheetData sheetId="800">
        <row r="19">
          <cell r="J19">
            <v>1.0499999999999999E-3</v>
          </cell>
        </row>
      </sheetData>
      <sheetData sheetId="801">
        <row r="19">
          <cell r="J19">
            <v>1.0499999999999999E-3</v>
          </cell>
        </row>
      </sheetData>
      <sheetData sheetId="802">
        <row r="19">
          <cell r="J19">
            <v>1.0499999999999999E-3</v>
          </cell>
        </row>
      </sheetData>
      <sheetData sheetId="803">
        <row r="19">
          <cell r="J19">
            <v>1.0499999999999999E-3</v>
          </cell>
        </row>
      </sheetData>
      <sheetData sheetId="804">
        <row r="19">
          <cell r="J19">
            <v>1.0499999999999999E-3</v>
          </cell>
        </row>
      </sheetData>
      <sheetData sheetId="805">
        <row r="19">
          <cell r="J19">
            <v>1.0499999999999999E-3</v>
          </cell>
        </row>
      </sheetData>
      <sheetData sheetId="806">
        <row r="19">
          <cell r="J19">
            <v>1.0499999999999999E-3</v>
          </cell>
        </row>
      </sheetData>
      <sheetData sheetId="807">
        <row r="19">
          <cell r="J19">
            <v>1.0499999999999999E-3</v>
          </cell>
        </row>
      </sheetData>
      <sheetData sheetId="808">
        <row r="19">
          <cell r="J19">
            <v>1.0499999999999999E-3</v>
          </cell>
        </row>
      </sheetData>
      <sheetData sheetId="809">
        <row r="19">
          <cell r="J19">
            <v>1.0499999999999999E-3</v>
          </cell>
        </row>
      </sheetData>
      <sheetData sheetId="810">
        <row r="19">
          <cell r="J19">
            <v>1.0499999999999999E-3</v>
          </cell>
        </row>
      </sheetData>
      <sheetData sheetId="811">
        <row r="19">
          <cell r="J19">
            <v>1.0499999999999999E-3</v>
          </cell>
        </row>
      </sheetData>
      <sheetData sheetId="812">
        <row r="19">
          <cell r="J19">
            <v>1.0499999999999999E-3</v>
          </cell>
        </row>
      </sheetData>
      <sheetData sheetId="813">
        <row r="19">
          <cell r="J19">
            <v>1.0499999999999999E-3</v>
          </cell>
        </row>
      </sheetData>
      <sheetData sheetId="814">
        <row r="19">
          <cell r="J19">
            <v>1.0499999999999999E-3</v>
          </cell>
        </row>
      </sheetData>
      <sheetData sheetId="815">
        <row r="19">
          <cell r="J19">
            <v>1.0499999999999999E-3</v>
          </cell>
        </row>
      </sheetData>
      <sheetData sheetId="816">
        <row r="19">
          <cell r="J19">
            <v>1.0499999999999999E-3</v>
          </cell>
        </row>
      </sheetData>
      <sheetData sheetId="817">
        <row r="19">
          <cell r="J19">
            <v>1.0499999999999999E-3</v>
          </cell>
        </row>
      </sheetData>
      <sheetData sheetId="818">
        <row r="19">
          <cell r="J19">
            <v>1.0499999999999999E-3</v>
          </cell>
        </row>
      </sheetData>
      <sheetData sheetId="819">
        <row r="19">
          <cell r="J19">
            <v>1.0499999999999999E-3</v>
          </cell>
        </row>
      </sheetData>
      <sheetData sheetId="820">
        <row r="19">
          <cell r="J19">
            <v>1.0499999999999999E-3</v>
          </cell>
        </row>
      </sheetData>
      <sheetData sheetId="821">
        <row r="19">
          <cell r="J19">
            <v>1.0499999999999999E-3</v>
          </cell>
        </row>
      </sheetData>
      <sheetData sheetId="822">
        <row r="19">
          <cell r="J19">
            <v>1.0499999999999999E-3</v>
          </cell>
        </row>
      </sheetData>
      <sheetData sheetId="823">
        <row r="19">
          <cell r="J19">
            <v>1.0499999999999999E-3</v>
          </cell>
        </row>
      </sheetData>
      <sheetData sheetId="824">
        <row r="19">
          <cell r="J19">
            <v>1.0499999999999999E-3</v>
          </cell>
        </row>
      </sheetData>
      <sheetData sheetId="825">
        <row r="19">
          <cell r="J19">
            <v>1.0499999999999999E-3</v>
          </cell>
        </row>
      </sheetData>
      <sheetData sheetId="826">
        <row r="19">
          <cell r="J19">
            <v>1.0499999999999999E-3</v>
          </cell>
        </row>
      </sheetData>
      <sheetData sheetId="827">
        <row r="19">
          <cell r="J19">
            <v>1.0499999999999999E-3</v>
          </cell>
        </row>
      </sheetData>
      <sheetData sheetId="828">
        <row r="19">
          <cell r="J19">
            <v>1.0499999999999999E-3</v>
          </cell>
        </row>
      </sheetData>
      <sheetData sheetId="829">
        <row r="19">
          <cell r="J19">
            <v>1.0499999999999999E-3</v>
          </cell>
        </row>
      </sheetData>
      <sheetData sheetId="830">
        <row r="19">
          <cell r="J19">
            <v>1.0499999999999999E-3</v>
          </cell>
        </row>
      </sheetData>
      <sheetData sheetId="831">
        <row r="19">
          <cell r="J19">
            <v>1.0499999999999999E-3</v>
          </cell>
        </row>
      </sheetData>
      <sheetData sheetId="832">
        <row r="19">
          <cell r="J19">
            <v>1.0499999999999999E-3</v>
          </cell>
        </row>
      </sheetData>
      <sheetData sheetId="833">
        <row r="19">
          <cell r="J19">
            <v>1.0499999999999999E-3</v>
          </cell>
        </row>
      </sheetData>
      <sheetData sheetId="834">
        <row r="19">
          <cell r="J19">
            <v>1.0499999999999999E-3</v>
          </cell>
        </row>
      </sheetData>
      <sheetData sheetId="835">
        <row r="19">
          <cell r="J19">
            <v>1.0499999999999999E-3</v>
          </cell>
        </row>
      </sheetData>
      <sheetData sheetId="836">
        <row r="19">
          <cell r="J19">
            <v>1.0499999999999999E-3</v>
          </cell>
        </row>
      </sheetData>
      <sheetData sheetId="837">
        <row r="19">
          <cell r="J19">
            <v>1.0499999999999999E-3</v>
          </cell>
        </row>
      </sheetData>
      <sheetData sheetId="838">
        <row r="19">
          <cell r="J19">
            <v>1.0499999999999999E-3</v>
          </cell>
        </row>
      </sheetData>
      <sheetData sheetId="839">
        <row r="19">
          <cell r="J19">
            <v>1.0499999999999999E-3</v>
          </cell>
        </row>
      </sheetData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>
        <row r="19">
          <cell r="J19">
            <v>1.0499999999999999E-3</v>
          </cell>
        </row>
      </sheetData>
      <sheetData sheetId="843">
        <row r="19">
          <cell r="J19">
            <v>1.0499999999999999E-3</v>
          </cell>
        </row>
      </sheetData>
      <sheetData sheetId="844">
        <row r="19">
          <cell r="J19">
            <v>1.0499999999999999E-3</v>
          </cell>
        </row>
      </sheetData>
      <sheetData sheetId="845">
        <row r="19">
          <cell r="J19">
            <v>1.0499999999999999E-3</v>
          </cell>
        </row>
      </sheetData>
      <sheetData sheetId="846">
        <row r="19">
          <cell r="J19">
            <v>1.0499999999999999E-3</v>
          </cell>
        </row>
      </sheetData>
      <sheetData sheetId="847">
        <row r="19">
          <cell r="J19">
            <v>1.0499999999999999E-3</v>
          </cell>
        </row>
      </sheetData>
      <sheetData sheetId="848">
        <row r="19">
          <cell r="J19">
            <v>1.0499999999999999E-3</v>
          </cell>
        </row>
      </sheetData>
      <sheetData sheetId="849">
        <row r="19">
          <cell r="J19">
            <v>1.0499999999999999E-3</v>
          </cell>
        </row>
      </sheetData>
      <sheetData sheetId="850">
        <row r="19">
          <cell r="J19">
            <v>1.0499999999999999E-3</v>
          </cell>
        </row>
      </sheetData>
      <sheetData sheetId="851">
        <row r="19">
          <cell r="J19">
            <v>1.0499999999999999E-3</v>
          </cell>
        </row>
      </sheetData>
      <sheetData sheetId="852">
        <row r="19">
          <cell r="J19">
            <v>1.0499999999999999E-3</v>
          </cell>
        </row>
      </sheetData>
      <sheetData sheetId="853">
        <row r="19">
          <cell r="J19">
            <v>1.0499999999999999E-3</v>
          </cell>
        </row>
      </sheetData>
      <sheetData sheetId="854">
        <row r="19">
          <cell r="J19">
            <v>1.0499999999999999E-3</v>
          </cell>
        </row>
      </sheetData>
      <sheetData sheetId="855">
        <row r="19">
          <cell r="J19">
            <v>1.0499999999999999E-3</v>
          </cell>
        </row>
      </sheetData>
      <sheetData sheetId="856">
        <row r="19">
          <cell r="J19">
            <v>1.0499999999999999E-3</v>
          </cell>
        </row>
      </sheetData>
      <sheetData sheetId="857">
        <row r="19">
          <cell r="J19">
            <v>1.0499999999999999E-3</v>
          </cell>
        </row>
      </sheetData>
      <sheetData sheetId="858">
        <row r="19">
          <cell r="J19">
            <v>1.0499999999999999E-3</v>
          </cell>
        </row>
      </sheetData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/>
      <sheetData sheetId="1392"/>
      <sheetData sheetId="1393" refreshError="1"/>
      <sheetData sheetId="1394" refreshError="1"/>
      <sheetData sheetId="1395" refreshError="1"/>
      <sheetData sheetId="1396"/>
      <sheetData sheetId="1397" refreshError="1"/>
      <sheetData sheetId="1398" refreshError="1"/>
      <sheetData sheetId="1399" refreshError="1"/>
      <sheetData sheetId="1400" refreshError="1"/>
      <sheetData sheetId="140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>
        <row r="19">
          <cell r="J19">
            <v>1.0499999999999999E-3</v>
          </cell>
        </row>
      </sheetData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>
        <row r="19">
          <cell r="J19">
            <v>1.0499999999999999E-3</v>
          </cell>
        </row>
      </sheetData>
      <sheetData sheetId="1437">
        <row r="19">
          <cell r="J19">
            <v>1.0499999999999999E-3</v>
          </cell>
        </row>
      </sheetData>
      <sheetData sheetId="1438">
        <row r="19">
          <cell r="J19">
            <v>1.0499999999999999E-3</v>
          </cell>
        </row>
      </sheetData>
      <sheetData sheetId="1439">
        <row r="19">
          <cell r="J19">
            <v>1.0499999999999999E-3</v>
          </cell>
        </row>
      </sheetData>
      <sheetData sheetId="1440">
        <row r="19">
          <cell r="J19">
            <v>1.0499999999999999E-3</v>
          </cell>
        </row>
      </sheetData>
      <sheetData sheetId="1441">
        <row r="19">
          <cell r="J19">
            <v>1.0499999999999999E-3</v>
          </cell>
        </row>
      </sheetData>
      <sheetData sheetId="1442">
        <row r="19">
          <cell r="J19">
            <v>1.0499999999999999E-3</v>
          </cell>
        </row>
      </sheetData>
      <sheetData sheetId="1443">
        <row r="19">
          <cell r="J19">
            <v>1.0499999999999999E-3</v>
          </cell>
        </row>
      </sheetData>
      <sheetData sheetId="1444">
        <row r="19">
          <cell r="J19">
            <v>1.0499999999999999E-3</v>
          </cell>
        </row>
      </sheetData>
      <sheetData sheetId="1445">
        <row r="19">
          <cell r="J19">
            <v>1.0499999999999999E-3</v>
          </cell>
        </row>
      </sheetData>
      <sheetData sheetId="1446">
        <row r="19">
          <cell r="J19">
            <v>1.0499999999999999E-3</v>
          </cell>
        </row>
      </sheetData>
      <sheetData sheetId="1447">
        <row r="19">
          <cell r="J19">
            <v>1.0499999999999999E-3</v>
          </cell>
        </row>
      </sheetData>
      <sheetData sheetId="1448">
        <row r="19">
          <cell r="J19">
            <v>1.0499999999999999E-3</v>
          </cell>
        </row>
      </sheetData>
      <sheetData sheetId="1449">
        <row r="19">
          <cell r="J19">
            <v>1.0499999999999999E-3</v>
          </cell>
        </row>
      </sheetData>
      <sheetData sheetId="1450">
        <row r="19">
          <cell r="J19">
            <v>1.0499999999999999E-3</v>
          </cell>
        </row>
      </sheetData>
      <sheetData sheetId="1451">
        <row r="19">
          <cell r="J19">
            <v>1.0499999999999999E-3</v>
          </cell>
        </row>
      </sheetData>
      <sheetData sheetId="1452">
        <row r="19">
          <cell r="J19">
            <v>1.0499999999999999E-3</v>
          </cell>
        </row>
      </sheetData>
      <sheetData sheetId="1453">
        <row r="19">
          <cell r="J19">
            <v>1.0499999999999999E-3</v>
          </cell>
        </row>
      </sheetData>
      <sheetData sheetId="1454">
        <row r="19">
          <cell r="J19">
            <v>1.0499999999999999E-3</v>
          </cell>
        </row>
      </sheetData>
      <sheetData sheetId="1455">
        <row r="19">
          <cell r="J19">
            <v>1.0499999999999999E-3</v>
          </cell>
        </row>
      </sheetData>
      <sheetData sheetId="1456">
        <row r="19">
          <cell r="J19">
            <v>1.0499999999999999E-3</v>
          </cell>
        </row>
      </sheetData>
      <sheetData sheetId="1457">
        <row r="19">
          <cell r="J19">
            <v>1.0499999999999999E-3</v>
          </cell>
        </row>
      </sheetData>
      <sheetData sheetId="1458">
        <row r="19">
          <cell r="J19">
            <v>1.0499999999999999E-3</v>
          </cell>
        </row>
      </sheetData>
      <sheetData sheetId="1459">
        <row r="19">
          <cell r="J19">
            <v>1.0499999999999999E-3</v>
          </cell>
        </row>
      </sheetData>
      <sheetData sheetId="1460">
        <row r="19">
          <cell r="J19">
            <v>1.0499999999999999E-3</v>
          </cell>
        </row>
      </sheetData>
      <sheetData sheetId="1461">
        <row r="19">
          <cell r="J19">
            <v>1.0499999999999999E-3</v>
          </cell>
        </row>
      </sheetData>
      <sheetData sheetId="1462">
        <row r="19">
          <cell r="J19">
            <v>1.0499999999999999E-3</v>
          </cell>
        </row>
      </sheetData>
      <sheetData sheetId="1463">
        <row r="19">
          <cell r="J19">
            <v>1.0499999999999999E-3</v>
          </cell>
        </row>
      </sheetData>
      <sheetData sheetId="1464">
        <row r="19">
          <cell r="J19">
            <v>1.0499999999999999E-3</v>
          </cell>
        </row>
      </sheetData>
      <sheetData sheetId="1465">
        <row r="19">
          <cell r="J19">
            <v>1.0499999999999999E-3</v>
          </cell>
        </row>
      </sheetData>
      <sheetData sheetId="1466">
        <row r="19">
          <cell r="J19">
            <v>1.0499999999999999E-3</v>
          </cell>
        </row>
      </sheetData>
      <sheetData sheetId="1467">
        <row r="19">
          <cell r="J19">
            <v>1.0499999999999999E-3</v>
          </cell>
        </row>
      </sheetData>
      <sheetData sheetId="1468">
        <row r="19">
          <cell r="J19">
            <v>1.0499999999999999E-3</v>
          </cell>
        </row>
      </sheetData>
      <sheetData sheetId="1469">
        <row r="19">
          <cell r="J19">
            <v>1.0499999999999999E-3</v>
          </cell>
        </row>
      </sheetData>
      <sheetData sheetId="1470">
        <row r="19">
          <cell r="J19">
            <v>1.0499999999999999E-3</v>
          </cell>
        </row>
      </sheetData>
      <sheetData sheetId="1471">
        <row r="19">
          <cell r="J19">
            <v>1.0499999999999999E-3</v>
          </cell>
        </row>
      </sheetData>
      <sheetData sheetId="1472">
        <row r="19">
          <cell r="J19">
            <v>1.0499999999999999E-3</v>
          </cell>
        </row>
      </sheetData>
      <sheetData sheetId="1473">
        <row r="19">
          <cell r="J19">
            <v>1.0499999999999999E-3</v>
          </cell>
        </row>
      </sheetData>
      <sheetData sheetId="1474">
        <row r="19">
          <cell r="J19">
            <v>1.0499999999999999E-3</v>
          </cell>
        </row>
      </sheetData>
      <sheetData sheetId="1475">
        <row r="19">
          <cell r="J19">
            <v>1.0499999999999999E-3</v>
          </cell>
        </row>
      </sheetData>
      <sheetData sheetId="1476">
        <row r="19">
          <cell r="J19">
            <v>1.0499999999999999E-3</v>
          </cell>
        </row>
      </sheetData>
      <sheetData sheetId="1477">
        <row r="19">
          <cell r="J19">
            <v>1.0499999999999999E-3</v>
          </cell>
        </row>
      </sheetData>
      <sheetData sheetId="1478">
        <row r="19">
          <cell r="J19">
            <v>1.0499999999999999E-3</v>
          </cell>
        </row>
      </sheetData>
      <sheetData sheetId="1479">
        <row r="19">
          <cell r="J19">
            <v>1.0499999999999999E-3</v>
          </cell>
        </row>
      </sheetData>
      <sheetData sheetId="1480">
        <row r="19">
          <cell r="J19">
            <v>1.0499999999999999E-3</v>
          </cell>
        </row>
      </sheetData>
      <sheetData sheetId="1481">
        <row r="19">
          <cell r="J19">
            <v>1.0499999999999999E-3</v>
          </cell>
        </row>
      </sheetData>
      <sheetData sheetId="1482">
        <row r="19">
          <cell r="J19">
            <v>1.0499999999999999E-3</v>
          </cell>
        </row>
      </sheetData>
      <sheetData sheetId="1483">
        <row r="19">
          <cell r="J19">
            <v>1.0499999999999999E-3</v>
          </cell>
        </row>
      </sheetData>
      <sheetData sheetId="1484">
        <row r="19">
          <cell r="J19">
            <v>1.0499999999999999E-3</v>
          </cell>
        </row>
      </sheetData>
      <sheetData sheetId="1485">
        <row r="19">
          <cell r="J19">
            <v>1.0499999999999999E-3</v>
          </cell>
        </row>
      </sheetData>
      <sheetData sheetId="1486">
        <row r="19">
          <cell r="J19">
            <v>1.0499999999999999E-3</v>
          </cell>
        </row>
      </sheetData>
      <sheetData sheetId="1487">
        <row r="19">
          <cell r="J19">
            <v>1.0499999999999999E-3</v>
          </cell>
        </row>
      </sheetData>
      <sheetData sheetId="1488">
        <row r="19">
          <cell r="J19">
            <v>1.0499999999999999E-3</v>
          </cell>
        </row>
      </sheetData>
      <sheetData sheetId="1489">
        <row r="19">
          <cell r="J19">
            <v>1.0499999999999999E-3</v>
          </cell>
        </row>
      </sheetData>
      <sheetData sheetId="1490">
        <row r="19">
          <cell r="J19">
            <v>1.0499999999999999E-3</v>
          </cell>
        </row>
      </sheetData>
      <sheetData sheetId="1491">
        <row r="19">
          <cell r="J19">
            <v>1.0499999999999999E-3</v>
          </cell>
        </row>
      </sheetData>
      <sheetData sheetId="1492">
        <row r="19">
          <cell r="J19">
            <v>1.0499999999999999E-3</v>
          </cell>
        </row>
      </sheetData>
      <sheetData sheetId="1493">
        <row r="19">
          <cell r="J19">
            <v>1.0499999999999999E-3</v>
          </cell>
        </row>
      </sheetData>
      <sheetData sheetId="1494">
        <row r="19">
          <cell r="J19">
            <v>1.0499999999999999E-3</v>
          </cell>
        </row>
      </sheetData>
      <sheetData sheetId="1495">
        <row r="19">
          <cell r="J19">
            <v>1.0499999999999999E-3</v>
          </cell>
        </row>
      </sheetData>
      <sheetData sheetId="1496">
        <row r="19">
          <cell r="J19">
            <v>1.0499999999999999E-3</v>
          </cell>
        </row>
      </sheetData>
      <sheetData sheetId="1497">
        <row r="19">
          <cell r="J19">
            <v>1.0499999999999999E-3</v>
          </cell>
        </row>
      </sheetData>
      <sheetData sheetId="1498">
        <row r="19">
          <cell r="J19">
            <v>1.0499999999999999E-3</v>
          </cell>
        </row>
      </sheetData>
      <sheetData sheetId="1499">
        <row r="19">
          <cell r="J19">
            <v>1.0499999999999999E-3</v>
          </cell>
        </row>
      </sheetData>
      <sheetData sheetId="1500">
        <row r="19">
          <cell r="J19">
            <v>1.0499999999999999E-3</v>
          </cell>
        </row>
      </sheetData>
      <sheetData sheetId="1501">
        <row r="19">
          <cell r="J19">
            <v>1.0499999999999999E-3</v>
          </cell>
        </row>
      </sheetData>
      <sheetData sheetId="1502">
        <row r="19">
          <cell r="J19">
            <v>1.0499999999999999E-3</v>
          </cell>
        </row>
      </sheetData>
      <sheetData sheetId="1503">
        <row r="19">
          <cell r="J19">
            <v>1.0499999999999999E-3</v>
          </cell>
        </row>
      </sheetData>
      <sheetData sheetId="1504">
        <row r="19">
          <cell r="J19">
            <v>1.0499999999999999E-3</v>
          </cell>
        </row>
      </sheetData>
      <sheetData sheetId="1505">
        <row r="19">
          <cell r="J19">
            <v>1.0499999999999999E-3</v>
          </cell>
        </row>
      </sheetData>
      <sheetData sheetId="1506">
        <row r="19">
          <cell r="J19">
            <v>1.0499999999999999E-3</v>
          </cell>
        </row>
      </sheetData>
      <sheetData sheetId="1507">
        <row r="19">
          <cell r="J19">
            <v>1.0499999999999999E-3</v>
          </cell>
        </row>
      </sheetData>
      <sheetData sheetId="1508">
        <row r="19">
          <cell r="J19">
            <v>1.0499999999999999E-3</v>
          </cell>
        </row>
      </sheetData>
      <sheetData sheetId="1509">
        <row r="19">
          <cell r="J19">
            <v>1.0499999999999999E-3</v>
          </cell>
        </row>
      </sheetData>
      <sheetData sheetId="1510">
        <row r="19">
          <cell r="J19">
            <v>1.0499999999999999E-3</v>
          </cell>
        </row>
      </sheetData>
      <sheetData sheetId="1511">
        <row r="19">
          <cell r="J19">
            <v>1.0499999999999999E-3</v>
          </cell>
        </row>
      </sheetData>
      <sheetData sheetId="1512">
        <row r="19">
          <cell r="J19">
            <v>1.0499999999999999E-3</v>
          </cell>
        </row>
      </sheetData>
      <sheetData sheetId="1513">
        <row r="19">
          <cell r="J19">
            <v>1.0499999999999999E-3</v>
          </cell>
        </row>
      </sheetData>
      <sheetData sheetId="1514">
        <row r="19">
          <cell r="J19">
            <v>1.0499999999999999E-3</v>
          </cell>
        </row>
      </sheetData>
      <sheetData sheetId="1515">
        <row r="19">
          <cell r="J19">
            <v>1.0499999999999999E-3</v>
          </cell>
        </row>
      </sheetData>
      <sheetData sheetId="1516">
        <row r="19">
          <cell r="J19">
            <v>1.0499999999999999E-3</v>
          </cell>
        </row>
      </sheetData>
      <sheetData sheetId="1517">
        <row r="19">
          <cell r="J19">
            <v>1.0499999999999999E-3</v>
          </cell>
        </row>
      </sheetData>
      <sheetData sheetId="1518">
        <row r="19">
          <cell r="J19">
            <v>1.0499999999999999E-3</v>
          </cell>
        </row>
      </sheetData>
      <sheetData sheetId="1519">
        <row r="19">
          <cell r="J19">
            <v>1.0499999999999999E-3</v>
          </cell>
        </row>
      </sheetData>
      <sheetData sheetId="1520">
        <row r="19">
          <cell r="J19">
            <v>1.0499999999999999E-3</v>
          </cell>
        </row>
      </sheetData>
      <sheetData sheetId="1521">
        <row r="19">
          <cell r="J19">
            <v>1.0499999999999999E-3</v>
          </cell>
        </row>
      </sheetData>
      <sheetData sheetId="1522">
        <row r="19">
          <cell r="J19">
            <v>1.0499999999999999E-3</v>
          </cell>
        </row>
      </sheetData>
      <sheetData sheetId="1523">
        <row r="19">
          <cell r="J19">
            <v>1.0499999999999999E-3</v>
          </cell>
        </row>
      </sheetData>
      <sheetData sheetId="1524">
        <row r="19">
          <cell r="J19">
            <v>1.0499999999999999E-3</v>
          </cell>
        </row>
      </sheetData>
      <sheetData sheetId="1525">
        <row r="19">
          <cell r="J19">
            <v>1.0499999999999999E-3</v>
          </cell>
        </row>
      </sheetData>
      <sheetData sheetId="1526">
        <row r="19">
          <cell r="J19">
            <v>1.0499999999999999E-3</v>
          </cell>
        </row>
      </sheetData>
      <sheetData sheetId="1527">
        <row r="19">
          <cell r="J19">
            <v>1.0499999999999999E-3</v>
          </cell>
        </row>
      </sheetData>
      <sheetData sheetId="1528">
        <row r="19">
          <cell r="J19">
            <v>1.0499999999999999E-3</v>
          </cell>
        </row>
      </sheetData>
      <sheetData sheetId="1529">
        <row r="19">
          <cell r="J19">
            <v>1.0499999999999999E-3</v>
          </cell>
        </row>
      </sheetData>
      <sheetData sheetId="1530">
        <row r="19">
          <cell r="J19">
            <v>1.0499999999999999E-3</v>
          </cell>
        </row>
      </sheetData>
      <sheetData sheetId="1531">
        <row r="19">
          <cell r="J19">
            <v>1.0499999999999999E-3</v>
          </cell>
        </row>
      </sheetData>
      <sheetData sheetId="1532">
        <row r="19">
          <cell r="J19">
            <v>1.0499999999999999E-3</v>
          </cell>
        </row>
      </sheetData>
      <sheetData sheetId="1533">
        <row r="19">
          <cell r="J19">
            <v>1.0499999999999999E-3</v>
          </cell>
        </row>
      </sheetData>
      <sheetData sheetId="1534">
        <row r="19">
          <cell r="J19">
            <v>1.0499999999999999E-3</v>
          </cell>
        </row>
      </sheetData>
      <sheetData sheetId="1535">
        <row r="19">
          <cell r="J19">
            <v>1.0499999999999999E-3</v>
          </cell>
        </row>
      </sheetData>
      <sheetData sheetId="1536">
        <row r="19">
          <cell r="J19">
            <v>1.0499999999999999E-3</v>
          </cell>
        </row>
      </sheetData>
      <sheetData sheetId="1537">
        <row r="19">
          <cell r="J19">
            <v>1.0499999999999999E-3</v>
          </cell>
        </row>
      </sheetData>
      <sheetData sheetId="1538">
        <row r="19">
          <cell r="J19">
            <v>1.0499999999999999E-3</v>
          </cell>
        </row>
      </sheetData>
      <sheetData sheetId="1539">
        <row r="19">
          <cell r="J19">
            <v>1.0499999999999999E-3</v>
          </cell>
        </row>
      </sheetData>
      <sheetData sheetId="1540">
        <row r="19">
          <cell r="J19">
            <v>1.0499999999999999E-3</v>
          </cell>
        </row>
      </sheetData>
      <sheetData sheetId="1541">
        <row r="19">
          <cell r="J19">
            <v>1.0499999999999999E-3</v>
          </cell>
        </row>
      </sheetData>
      <sheetData sheetId="1542">
        <row r="19">
          <cell r="J19">
            <v>1.0499999999999999E-3</v>
          </cell>
        </row>
      </sheetData>
      <sheetData sheetId="1543">
        <row r="19">
          <cell r="J19">
            <v>1.0499999999999999E-3</v>
          </cell>
        </row>
      </sheetData>
      <sheetData sheetId="1544">
        <row r="19">
          <cell r="J19">
            <v>1.0499999999999999E-3</v>
          </cell>
        </row>
      </sheetData>
      <sheetData sheetId="1545">
        <row r="19">
          <cell r="J19">
            <v>1.0499999999999999E-3</v>
          </cell>
        </row>
      </sheetData>
      <sheetData sheetId="1546">
        <row r="19">
          <cell r="J19">
            <v>1.0499999999999999E-3</v>
          </cell>
        </row>
      </sheetData>
      <sheetData sheetId="1547">
        <row r="19">
          <cell r="J19">
            <v>1.0499999999999999E-3</v>
          </cell>
        </row>
      </sheetData>
      <sheetData sheetId="1548">
        <row r="19">
          <cell r="J19">
            <v>1.0499999999999999E-3</v>
          </cell>
        </row>
      </sheetData>
      <sheetData sheetId="1549">
        <row r="19">
          <cell r="J19">
            <v>1.0499999999999999E-3</v>
          </cell>
        </row>
      </sheetData>
      <sheetData sheetId="1550">
        <row r="19">
          <cell r="J19">
            <v>1.0499999999999999E-3</v>
          </cell>
        </row>
      </sheetData>
      <sheetData sheetId="1551">
        <row r="19">
          <cell r="J19">
            <v>1.0499999999999999E-3</v>
          </cell>
        </row>
      </sheetData>
      <sheetData sheetId="1552">
        <row r="19">
          <cell r="J19">
            <v>1.0499999999999999E-3</v>
          </cell>
        </row>
      </sheetData>
      <sheetData sheetId="1553">
        <row r="19">
          <cell r="J19">
            <v>1.0499999999999999E-3</v>
          </cell>
        </row>
      </sheetData>
      <sheetData sheetId="1554">
        <row r="19">
          <cell r="J19">
            <v>1.0499999999999999E-3</v>
          </cell>
        </row>
      </sheetData>
      <sheetData sheetId="1555">
        <row r="19">
          <cell r="J19">
            <v>1.0499999999999999E-3</v>
          </cell>
        </row>
      </sheetData>
      <sheetData sheetId="1556">
        <row r="19">
          <cell r="J19">
            <v>1.0499999999999999E-3</v>
          </cell>
        </row>
      </sheetData>
      <sheetData sheetId="1557">
        <row r="19">
          <cell r="J19">
            <v>1.0499999999999999E-3</v>
          </cell>
        </row>
      </sheetData>
      <sheetData sheetId="1558">
        <row r="19">
          <cell r="J19">
            <v>1.0499999999999999E-3</v>
          </cell>
        </row>
      </sheetData>
      <sheetData sheetId="1559">
        <row r="19">
          <cell r="J19">
            <v>1.0499999999999999E-3</v>
          </cell>
        </row>
      </sheetData>
      <sheetData sheetId="1560">
        <row r="19">
          <cell r="J19">
            <v>1.0499999999999999E-3</v>
          </cell>
        </row>
      </sheetData>
      <sheetData sheetId="1561">
        <row r="19">
          <cell r="J19">
            <v>1.0499999999999999E-3</v>
          </cell>
        </row>
      </sheetData>
      <sheetData sheetId="1562">
        <row r="19">
          <cell r="J19">
            <v>1.0499999999999999E-3</v>
          </cell>
        </row>
      </sheetData>
      <sheetData sheetId="1563">
        <row r="19">
          <cell r="J19">
            <v>1.0499999999999999E-3</v>
          </cell>
        </row>
      </sheetData>
      <sheetData sheetId="1564">
        <row r="19">
          <cell r="J19">
            <v>1.0499999999999999E-3</v>
          </cell>
        </row>
      </sheetData>
      <sheetData sheetId="1565">
        <row r="19">
          <cell r="J19">
            <v>1.0499999999999999E-3</v>
          </cell>
        </row>
      </sheetData>
      <sheetData sheetId="1566">
        <row r="19">
          <cell r="J19">
            <v>1.0499999999999999E-3</v>
          </cell>
        </row>
      </sheetData>
      <sheetData sheetId="1567">
        <row r="19">
          <cell r="J19">
            <v>1.0499999999999999E-3</v>
          </cell>
        </row>
      </sheetData>
      <sheetData sheetId="1568">
        <row r="19">
          <cell r="J19">
            <v>1.0499999999999999E-3</v>
          </cell>
        </row>
      </sheetData>
      <sheetData sheetId="1569">
        <row r="19">
          <cell r="J19">
            <v>1.0499999999999999E-3</v>
          </cell>
        </row>
      </sheetData>
      <sheetData sheetId="1570">
        <row r="19">
          <cell r="J19">
            <v>1.0499999999999999E-3</v>
          </cell>
        </row>
      </sheetData>
      <sheetData sheetId="1571">
        <row r="19">
          <cell r="J19">
            <v>1.0499999999999999E-3</v>
          </cell>
        </row>
      </sheetData>
      <sheetData sheetId="1572">
        <row r="19">
          <cell r="J19">
            <v>1.0499999999999999E-3</v>
          </cell>
        </row>
      </sheetData>
      <sheetData sheetId="1573">
        <row r="19">
          <cell r="J19">
            <v>1.0499999999999999E-3</v>
          </cell>
        </row>
      </sheetData>
      <sheetData sheetId="1574">
        <row r="19">
          <cell r="J19">
            <v>1.0499999999999999E-3</v>
          </cell>
        </row>
      </sheetData>
      <sheetData sheetId="1575">
        <row r="19">
          <cell r="J19">
            <v>1.0499999999999999E-3</v>
          </cell>
        </row>
      </sheetData>
      <sheetData sheetId="1576">
        <row r="19">
          <cell r="J19">
            <v>1.0499999999999999E-3</v>
          </cell>
        </row>
      </sheetData>
      <sheetData sheetId="1577">
        <row r="19">
          <cell r="J19">
            <v>1.0499999999999999E-3</v>
          </cell>
        </row>
      </sheetData>
      <sheetData sheetId="1578">
        <row r="19">
          <cell r="J19">
            <v>1.0499999999999999E-3</v>
          </cell>
        </row>
      </sheetData>
      <sheetData sheetId="1579">
        <row r="19">
          <cell r="J19">
            <v>1.0499999999999999E-3</v>
          </cell>
        </row>
      </sheetData>
      <sheetData sheetId="1580">
        <row r="19">
          <cell r="J19">
            <v>1.0499999999999999E-3</v>
          </cell>
        </row>
      </sheetData>
      <sheetData sheetId="1581">
        <row r="19">
          <cell r="J19">
            <v>1.0499999999999999E-3</v>
          </cell>
        </row>
      </sheetData>
      <sheetData sheetId="1582">
        <row r="19">
          <cell r="J19">
            <v>1.0499999999999999E-3</v>
          </cell>
        </row>
      </sheetData>
      <sheetData sheetId="1583">
        <row r="19">
          <cell r="J19">
            <v>1.0499999999999999E-3</v>
          </cell>
        </row>
      </sheetData>
      <sheetData sheetId="1584">
        <row r="19">
          <cell r="J19">
            <v>1.0499999999999999E-3</v>
          </cell>
        </row>
      </sheetData>
      <sheetData sheetId="1585">
        <row r="19">
          <cell r="J19">
            <v>1.0499999999999999E-3</v>
          </cell>
        </row>
      </sheetData>
      <sheetData sheetId="1586">
        <row r="19">
          <cell r="J19">
            <v>1.0499999999999999E-3</v>
          </cell>
        </row>
      </sheetData>
      <sheetData sheetId="1587">
        <row r="19">
          <cell r="J19">
            <v>1.0499999999999999E-3</v>
          </cell>
        </row>
      </sheetData>
      <sheetData sheetId="1588">
        <row r="19">
          <cell r="J19">
            <v>1.0499999999999999E-3</v>
          </cell>
        </row>
      </sheetData>
      <sheetData sheetId="1589">
        <row r="19">
          <cell r="J19">
            <v>1.0499999999999999E-3</v>
          </cell>
        </row>
      </sheetData>
      <sheetData sheetId="1590">
        <row r="19">
          <cell r="J19">
            <v>1.0499999999999999E-3</v>
          </cell>
        </row>
      </sheetData>
      <sheetData sheetId="1591">
        <row r="19">
          <cell r="J19">
            <v>1.0499999999999999E-3</v>
          </cell>
        </row>
      </sheetData>
      <sheetData sheetId="1592">
        <row r="19">
          <cell r="J19">
            <v>1.0499999999999999E-3</v>
          </cell>
        </row>
      </sheetData>
      <sheetData sheetId="1593">
        <row r="19">
          <cell r="J19">
            <v>1.0499999999999999E-3</v>
          </cell>
        </row>
      </sheetData>
      <sheetData sheetId="1594">
        <row r="19">
          <cell r="J19">
            <v>1.0499999999999999E-3</v>
          </cell>
        </row>
      </sheetData>
      <sheetData sheetId="1595">
        <row r="19">
          <cell r="J19">
            <v>1.0499999999999999E-3</v>
          </cell>
        </row>
      </sheetData>
      <sheetData sheetId="1596">
        <row r="19">
          <cell r="J19">
            <v>1.0499999999999999E-3</v>
          </cell>
        </row>
      </sheetData>
      <sheetData sheetId="1597">
        <row r="19">
          <cell r="J19">
            <v>1.0499999999999999E-3</v>
          </cell>
        </row>
      </sheetData>
      <sheetData sheetId="1598">
        <row r="19">
          <cell r="J19">
            <v>1.0499999999999999E-3</v>
          </cell>
        </row>
      </sheetData>
      <sheetData sheetId="1599">
        <row r="19">
          <cell r="J19">
            <v>1.0499999999999999E-3</v>
          </cell>
        </row>
      </sheetData>
      <sheetData sheetId="1600">
        <row r="19">
          <cell r="J19">
            <v>1.0499999999999999E-3</v>
          </cell>
        </row>
      </sheetData>
      <sheetData sheetId="1601">
        <row r="19">
          <cell r="J19">
            <v>1.0499999999999999E-3</v>
          </cell>
        </row>
      </sheetData>
      <sheetData sheetId="1602">
        <row r="19">
          <cell r="J19">
            <v>1.0499999999999999E-3</v>
          </cell>
        </row>
      </sheetData>
      <sheetData sheetId="1603">
        <row r="19">
          <cell r="J19">
            <v>1.0499999999999999E-3</v>
          </cell>
        </row>
      </sheetData>
      <sheetData sheetId="1604">
        <row r="19">
          <cell r="J19">
            <v>1.0499999999999999E-3</v>
          </cell>
        </row>
      </sheetData>
      <sheetData sheetId="1605">
        <row r="19">
          <cell r="J19">
            <v>1.0499999999999999E-3</v>
          </cell>
        </row>
      </sheetData>
      <sheetData sheetId="1606">
        <row r="19">
          <cell r="J19">
            <v>1.0499999999999999E-3</v>
          </cell>
        </row>
      </sheetData>
      <sheetData sheetId="1607">
        <row r="19">
          <cell r="J19">
            <v>1.0499999999999999E-3</v>
          </cell>
        </row>
      </sheetData>
      <sheetData sheetId="1608">
        <row r="19">
          <cell r="J19">
            <v>1.0499999999999999E-3</v>
          </cell>
        </row>
      </sheetData>
      <sheetData sheetId="1609">
        <row r="19">
          <cell r="J19">
            <v>1.0499999999999999E-3</v>
          </cell>
        </row>
      </sheetData>
      <sheetData sheetId="1610">
        <row r="19">
          <cell r="J19">
            <v>1.0499999999999999E-3</v>
          </cell>
        </row>
      </sheetData>
      <sheetData sheetId="1611">
        <row r="19">
          <cell r="J19">
            <v>1.0499999999999999E-3</v>
          </cell>
        </row>
      </sheetData>
      <sheetData sheetId="1612">
        <row r="19">
          <cell r="J19">
            <v>1.0499999999999999E-3</v>
          </cell>
        </row>
      </sheetData>
      <sheetData sheetId="1613">
        <row r="19">
          <cell r="J19">
            <v>1.0499999999999999E-3</v>
          </cell>
        </row>
      </sheetData>
      <sheetData sheetId="1614">
        <row r="19">
          <cell r="J19">
            <v>1.0499999999999999E-3</v>
          </cell>
        </row>
      </sheetData>
      <sheetData sheetId="1615">
        <row r="19">
          <cell r="J19">
            <v>1.0499999999999999E-3</v>
          </cell>
        </row>
      </sheetData>
      <sheetData sheetId="1616">
        <row r="19">
          <cell r="J19">
            <v>1.0499999999999999E-3</v>
          </cell>
        </row>
      </sheetData>
      <sheetData sheetId="1617">
        <row r="19">
          <cell r="J19">
            <v>1.0499999999999999E-3</v>
          </cell>
        </row>
      </sheetData>
      <sheetData sheetId="1618">
        <row r="19">
          <cell r="J19">
            <v>1.0499999999999999E-3</v>
          </cell>
        </row>
      </sheetData>
      <sheetData sheetId="1619">
        <row r="19">
          <cell r="J19">
            <v>1.0499999999999999E-3</v>
          </cell>
        </row>
      </sheetData>
      <sheetData sheetId="1620">
        <row r="19">
          <cell r="J19">
            <v>1.0499999999999999E-3</v>
          </cell>
        </row>
      </sheetData>
      <sheetData sheetId="1621">
        <row r="19">
          <cell r="J19">
            <v>1.0499999999999999E-3</v>
          </cell>
        </row>
      </sheetData>
      <sheetData sheetId="1622">
        <row r="19">
          <cell r="J19">
            <v>1.0499999999999999E-3</v>
          </cell>
        </row>
      </sheetData>
      <sheetData sheetId="1623">
        <row r="19">
          <cell r="J19">
            <v>1.0499999999999999E-3</v>
          </cell>
        </row>
      </sheetData>
      <sheetData sheetId="1624">
        <row r="19">
          <cell r="J19">
            <v>1.0499999999999999E-3</v>
          </cell>
        </row>
      </sheetData>
      <sheetData sheetId="1625">
        <row r="19">
          <cell r="J19">
            <v>1.0499999999999999E-3</v>
          </cell>
        </row>
      </sheetData>
      <sheetData sheetId="1626">
        <row r="19">
          <cell r="J19">
            <v>1.0499999999999999E-3</v>
          </cell>
        </row>
      </sheetData>
      <sheetData sheetId="1627">
        <row r="19">
          <cell r="J19">
            <v>1.0499999999999999E-3</v>
          </cell>
        </row>
      </sheetData>
      <sheetData sheetId="1628">
        <row r="19">
          <cell r="J19">
            <v>1.0499999999999999E-3</v>
          </cell>
        </row>
      </sheetData>
      <sheetData sheetId="1629">
        <row r="19">
          <cell r="J19">
            <v>1.0499999999999999E-3</v>
          </cell>
        </row>
      </sheetData>
      <sheetData sheetId="1630">
        <row r="19">
          <cell r="J19">
            <v>1.0499999999999999E-3</v>
          </cell>
        </row>
      </sheetData>
      <sheetData sheetId="1631">
        <row r="19">
          <cell r="J19">
            <v>1.0499999999999999E-3</v>
          </cell>
        </row>
      </sheetData>
      <sheetData sheetId="1632">
        <row r="19">
          <cell r="J19">
            <v>1.0499999999999999E-3</v>
          </cell>
        </row>
      </sheetData>
      <sheetData sheetId="1633">
        <row r="19">
          <cell r="J19">
            <v>1.0499999999999999E-3</v>
          </cell>
        </row>
      </sheetData>
      <sheetData sheetId="1634">
        <row r="19">
          <cell r="J19">
            <v>1.0499999999999999E-3</v>
          </cell>
        </row>
      </sheetData>
      <sheetData sheetId="1635">
        <row r="19">
          <cell r="J19">
            <v>1.0499999999999999E-3</v>
          </cell>
        </row>
      </sheetData>
      <sheetData sheetId="1636">
        <row r="19">
          <cell r="J19">
            <v>1.0499999999999999E-3</v>
          </cell>
        </row>
      </sheetData>
      <sheetData sheetId="1637">
        <row r="19">
          <cell r="J19">
            <v>1.0499999999999999E-3</v>
          </cell>
        </row>
      </sheetData>
      <sheetData sheetId="1638">
        <row r="19">
          <cell r="J19">
            <v>1.0499999999999999E-3</v>
          </cell>
        </row>
      </sheetData>
      <sheetData sheetId="1639">
        <row r="19">
          <cell r="J19">
            <v>1.0499999999999999E-3</v>
          </cell>
        </row>
      </sheetData>
      <sheetData sheetId="1640">
        <row r="19">
          <cell r="J19">
            <v>1.0499999999999999E-3</v>
          </cell>
        </row>
      </sheetData>
      <sheetData sheetId="1641">
        <row r="19">
          <cell r="J19">
            <v>1.0499999999999999E-3</v>
          </cell>
        </row>
      </sheetData>
      <sheetData sheetId="1642">
        <row r="19">
          <cell r="J19">
            <v>1.0499999999999999E-3</v>
          </cell>
        </row>
      </sheetData>
      <sheetData sheetId="1643">
        <row r="19">
          <cell r="J19">
            <v>1.0499999999999999E-3</v>
          </cell>
        </row>
      </sheetData>
      <sheetData sheetId="1644">
        <row r="19">
          <cell r="J19">
            <v>1.0499999999999999E-3</v>
          </cell>
        </row>
      </sheetData>
      <sheetData sheetId="1645">
        <row r="19">
          <cell r="J19">
            <v>1.0499999999999999E-3</v>
          </cell>
        </row>
      </sheetData>
      <sheetData sheetId="1646">
        <row r="19">
          <cell r="J19">
            <v>1.0499999999999999E-3</v>
          </cell>
        </row>
      </sheetData>
      <sheetData sheetId="1647">
        <row r="19">
          <cell r="J19">
            <v>1.0499999999999999E-3</v>
          </cell>
        </row>
      </sheetData>
      <sheetData sheetId="1648">
        <row r="19">
          <cell r="J19">
            <v>1.0499999999999999E-3</v>
          </cell>
        </row>
      </sheetData>
      <sheetData sheetId="1649">
        <row r="19">
          <cell r="J19">
            <v>1.0499999999999999E-3</v>
          </cell>
        </row>
      </sheetData>
      <sheetData sheetId="1650">
        <row r="19">
          <cell r="J19">
            <v>1.0499999999999999E-3</v>
          </cell>
        </row>
      </sheetData>
      <sheetData sheetId="1651">
        <row r="19">
          <cell r="J19">
            <v>1.0499999999999999E-3</v>
          </cell>
        </row>
      </sheetData>
      <sheetData sheetId="1652">
        <row r="19">
          <cell r="J19">
            <v>1.0499999999999999E-3</v>
          </cell>
        </row>
      </sheetData>
      <sheetData sheetId="1653">
        <row r="19">
          <cell r="J19">
            <v>1.0499999999999999E-3</v>
          </cell>
        </row>
      </sheetData>
      <sheetData sheetId="1654">
        <row r="19">
          <cell r="J19">
            <v>1.0499999999999999E-3</v>
          </cell>
        </row>
      </sheetData>
      <sheetData sheetId="1655">
        <row r="19">
          <cell r="J19">
            <v>1.0499999999999999E-3</v>
          </cell>
        </row>
      </sheetData>
      <sheetData sheetId="1656">
        <row r="19">
          <cell r="J19">
            <v>1.0499999999999999E-3</v>
          </cell>
        </row>
      </sheetData>
      <sheetData sheetId="1657">
        <row r="19">
          <cell r="J19">
            <v>1.0499999999999999E-3</v>
          </cell>
        </row>
      </sheetData>
      <sheetData sheetId="1658">
        <row r="19">
          <cell r="J19">
            <v>1.0499999999999999E-3</v>
          </cell>
        </row>
      </sheetData>
      <sheetData sheetId="1659">
        <row r="19">
          <cell r="J19">
            <v>1.0499999999999999E-3</v>
          </cell>
        </row>
      </sheetData>
      <sheetData sheetId="1660">
        <row r="19">
          <cell r="J19">
            <v>1.0499999999999999E-3</v>
          </cell>
        </row>
      </sheetData>
      <sheetData sheetId="1661">
        <row r="19">
          <cell r="J19">
            <v>1.0499999999999999E-3</v>
          </cell>
        </row>
      </sheetData>
      <sheetData sheetId="1662">
        <row r="19">
          <cell r="J19">
            <v>1.0499999999999999E-3</v>
          </cell>
        </row>
      </sheetData>
      <sheetData sheetId="1663">
        <row r="19">
          <cell r="J19">
            <v>1.0499999999999999E-3</v>
          </cell>
        </row>
      </sheetData>
      <sheetData sheetId="1664">
        <row r="19">
          <cell r="J19">
            <v>1.0499999999999999E-3</v>
          </cell>
        </row>
      </sheetData>
      <sheetData sheetId="1665">
        <row r="19">
          <cell r="J19">
            <v>1.0499999999999999E-3</v>
          </cell>
        </row>
      </sheetData>
      <sheetData sheetId="1666">
        <row r="19">
          <cell r="J19">
            <v>1.0499999999999999E-3</v>
          </cell>
        </row>
      </sheetData>
      <sheetData sheetId="1667">
        <row r="19">
          <cell r="J19">
            <v>1.0499999999999999E-3</v>
          </cell>
        </row>
      </sheetData>
      <sheetData sheetId="1668">
        <row r="19">
          <cell r="J19">
            <v>1.0499999999999999E-3</v>
          </cell>
        </row>
      </sheetData>
      <sheetData sheetId="1669">
        <row r="19">
          <cell r="J19">
            <v>1.0499999999999999E-3</v>
          </cell>
        </row>
      </sheetData>
      <sheetData sheetId="1670">
        <row r="19">
          <cell r="J19">
            <v>1.0499999999999999E-3</v>
          </cell>
        </row>
      </sheetData>
      <sheetData sheetId="1671">
        <row r="19">
          <cell r="J19">
            <v>1.0499999999999999E-3</v>
          </cell>
        </row>
      </sheetData>
      <sheetData sheetId="1672">
        <row r="19">
          <cell r="J19">
            <v>1.0499999999999999E-3</v>
          </cell>
        </row>
      </sheetData>
      <sheetData sheetId="1673">
        <row r="19">
          <cell r="J19">
            <v>1.0499999999999999E-3</v>
          </cell>
        </row>
      </sheetData>
      <sheetData sheetId="1674">
        <row r="19">
          <cell r="J19">
            <v>1.0499999999999999E-3</v>
          </cell>
        </row>
      </sheetData>
      <sheetData sheetId="1675">
        <row r="19">
          <cell r="J19">
            <v>1.0499999999999999E-3</v>
          </cell>
        </row>
      </sheetData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>
        <row r="19">
          <cell r="J19">
            <v>1.0499999999999999E-3</v>
          </cell>
        </row>
      </sheetData>
      <sheetData sheetId="1805">
        <row r="19">
          <cell r="J19">
            <v>1.0499999999999999E-3</v>
          </cell>
        </row>
      </sheetData>
      <sheetData sheetId="1806">
        <row r="19">
          <cell r="J19">
            <v>1.0499999999999999E-3</v>
          </cell>
        </row>
      </sheetData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/>
      <sheetData sheetId="1838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>
        <row r="19">
          <cell r="J19">
            <v>1.0499999999999999E-3</v>
          </cell>
        </row>
      </sheetData>
      <sheetData sheetId="2218">
        <row r="19">
          <cell r="J19">
            <v>1.0499999999999999E-3</v>
          </cell>
        </row>
      </sheetData>
      <sheetData sheetId="2219">
        <row r="19">
          <cell r="J19">
            <v>1.0499999999999999E-3</v>
          </cell>
        </row>
      </sheetData>
      <sheetData sheetId="2220">
        <row r="19">
          <cell r="J19">
            <v>1.0499999999999999E-3</v>
          </cell>
        </row>
      </sheetData>
      <sheetData sheetId="2221">
        <row r="19">
          <cell r="J19">
            <v>1.0499999999999999E-3</v>
          </cell>
        </row>
      </sheetData>
      <sheetData sheetId="2222">
        <row r="19">
          <cell r="J19">
            <v>1.0499999999999999E-3</v>
          </cell>
        </row>
      </sheetData>
      <sheetData sheetId="2223">
        <row r="19">
          <cell r="J19">
            <v>1.0499999999999999E-3</v>
          </cell>
        </row>
      </sheetData>
      <sheetData sheetId="2224">
        <row r="19">
          <cell r="J19">
            <v>1.0499999999999999E-3</v>
          </cell>
        </row>
      </sheetData>
      <sheetData sheetId="2225">
        <row r="19">
          <cell r="J19">
            <v>1.0499999999999999E-3</v>
          </cell>
        </row>
      </sheetData>
      <sheetData sheetId="2226">
        <row r="19">
          <cell r="J19">
            <v>1.0499999999999999E-3</v>
          </cell>
        </row>
      </sheetData>
      <sheetData sheetId="2227">
        <row r="19">
          <cell r="J19">
            <v>1.0499999999999999E-3</v>
          </cell>
        </row>
      </sheetData>
      <sheetData sheetId="2228">
        <row r="19">
          <cell r="J19">
            <v>1.0499999999999999E-3</v>
          </cell>
        </row>
      </sheetData>
      <sheetData sheetId="2229">
        <row r="19">
          <cell r="J19">
            <v>1.0499999999999999E-3</v>
          </cell>
        </row>
      </sheetData>
      <sheetData sheetId="2230">
        <row r="19">
          <cell r="J19">
            <v>1.0499999999999999E-3</v>
          </cell>
        </row>
      </sheetData>
      <sheetData sheetId="2231">
        <row r="19">
          <cell r="J19">
            <v>1.0499999999999999E-3</v>
          </cell>
        </row>
      </sheetData>
      <sheetData sheetId="2232">
        <row r="19">
          <cell r="J19">
            <v>1.0499999999999999E-3</v>
          </cell>
        </row>
      </sheetData>
      <sheetData sheetId="2233">
        <row r="19">
          <cell r="J19">
            <v>1.0499999999999999E-3</v>
          </cell>
        </row>
      </sheetData>
      <sheetData sheetId="2234">
        <row r="19">
          <cell r="J19">
            <v>1.0499999999999999E-3</v>
          </cell>
        </row>
      </sheetData>
      <sheetData sheetId="2235">
        <row r="19">
          <cell r="J19">
            <v>1.0499999999999999E-3</v>
          </cell>
        </row>
      </sheetData>
      <sheetData sheetId="2236">
        <row r="19">
          <cell r="J19">
            <v>1.0499999999999999E-3</v>
          </cell>
        </row>
      </sheetData>
      <sheetData sheetId="2237">
        <row r="19">
          <cell r="J19">
            <v>1.0499999999999999E-3</v>
          </cell>
        </row>
      </sheetData>
      <sheetData sheetId="2238">
        <row r="19">
          <cell r="J19">
            <v>1.0499999999999999E-3</v>
          </cell>
        </row>
      </sheetData>
      <sheetData sheetId="2239">
        <row r="19">
          <cell r="J19">
            <v>1.0499999999999999E-3</v>
          </cell>
        </row>
      </sheetData>
      <sheetData sheetId="2240">
        <row r="19">
          <cell r="J19">
            <v>1.0499999999999999E-3</v>
          </cell>
        </row>
      </sheetData>
      <sheetData sheetId="2241">
        <row r="19">
          <cell r="J19">
            <v>1.0499999999999999E-3</v>
          </cell>
        </row>
      </sheetData>
      <sheetData sheetId="2242">
        <row r="19">
          <cell r="J19">
            <v>1.0499999999999999E-3</v>
          </cell>
        </row>
      </sheetData>
      <sheetData sheetId="2243">
        <row r="19">
          <cell r="J19">
            <v>1.0499999999999999E-3</v>
          </cell>
        </row>
      </sheetData>
      <sheetData sheetId="2244">
        <row r="19">
          <cell r="J19">
            <v>1.0499999999999999E-3</v>
          </cell>
        </row>
      </sheetData>
      <sheetData sheetId="2245">
        <row r="19">
          <cell r="J19">
            <v>1.0499999999999999E-3</v>
          </cell>
        </row>
      </sheetData>
      <sheetData sheetId="2246">
        <row r="19">
          <cell r="J19">
            <v>1.0499999999999999E-3</v>
          </cell>
        </row>
      </sheetData>
      <sheetData sheetId="2247">
        <row r="19">
          <cell r="J19">
            <v>1.0499999999999999E-3</v>
          </cell>
        </row>
      </sheetData>
      <sheetData sheetId="2248">
        <row r="19">
          <cell r="J19">
            <v>1.0499999999999999E-3</v>
          </cell>
        </row>
      </sheetData>
      <sheetData sheetId="2249">
        <row r="19">
          <cell r="J19">
            <v>1.0499999999999999E-3</v>
          </cell>
        </row>
      </sheetData>
      <sheetData sheetId="2250">
        <row r="19">
          <cell r="J19">
            <v>1.0499999999999999E-3</v>
          </cell>
        </row>
      </sheetData>
      <sheetData sheetId="2251">
        <row r="19">
          <cell r="J19">
            <v>1.0499999999999999E-3</v>
          </cell>
        </row>
      </sheetData>
      <sheetData sheetId="2252">
        <row r="19">
          <cell r="J19">
            <v>1.0499999999999999E-3</v>
          </cell>
        </row>
      </sheetData>
      <sheetData sheetId="2253">
        <row r="19">
          <cell r="J19">
            <v>1.0499999999999999E-3</v>
          </cell>
        </row>
      </sheetData>
      <sheetData sheetId="2254">
        <row r="19">
          <cell r="J19">
            <v>1.0499999999999999E-3</v>
          </cell>
        </row>
      </sheetData>
      <sheetData sheetId="2255">
        <row r="19">
          <cell r="J19">
            <v>1.0499999999999999E-3</v>
          </cell>
        </row>
      </sheetData>
      <sheetData sheetId="2256">
        <row r="19">
          <cell r="J19">
            <v>1.0499999999999999E-3</v>
          </cell>
        </row>
      </sheetData>
      <sheetData sheetId="2257">
        <row r="19">
          <cell r="J19">
            <v>1.0499999999999999E-3</v>
          </cell>
        </row>
      </sheetData>
      <sheetData sheetId="2258">
        <row r="19">
          <cell r="J19">
            <v>1.0499999999999999E-3</v>
          </cell>
        </row>
      </sheetData>
      <sheetData sheetId="2259">
        <row r="19">
          <cell r="J19">
            <v>1.0499999999999999E-3</v>
          </cell>
        </row>
      </sheetData>
      <sheetData sheetId="2260">
        <row r="19">
          <cell r="J19">
            <v>1.0499999999999999E-3</v>
          </cell>
        </row>
      </sheetData>
      <sheetData sheetId="2261">
        <row r="19">
          <cell r="J19">
            <v>1.0499999999999999E-3</v>
          </cell>
        </row>
      </sheetData>
      <sheetData sheetId="2262">
        <row r="19">
          <cell r="J19">
            <v>1.0499999999999999E-3</v>
          </cell>
        </row>
      </sheetData>
      <sheetData sheetId="2263">
        <row r="19">
          <cell r="J19">
            <v>1.0499999999999999E-3</v>
          </cell>
        </row>
      </sheetData>
      <sheetData sheetId="2264">
        <row r="19">
          <cell r="J19">
            <v>1.0499999999999999E-3</v>
          </cell>
        </row>
      </sheetData>
      <sheetData sheetId="2265">
        <row r="19">
          <cell r="J19">
            <v>1.0499999999999999E-3</v>
          </cell>
        </row>
      </sheetData>
      <sheetData sheetId="2266">
        <row r="19">
          <cell r="J19">
            <v>1.0499999999999999E-3</v>
          </cell>
        </row>
      </sheetData>
      <sheetData sheetId="2267">
        <row r="19">
          <cell r="J19">
            <v>1.0499999999999999E-3</v>
          </cell>
        </row>
      </sheetData>
      <sheetData sheetId="2268">
        <row r="19">
          <cell r="J19">
            <v>1.0499999999999999E-3</v>
          </cell>
        </row>
      </sheetData>
      <sheetData sheetId="2269">
        <row r="19">
          <cell r="J19">
            <v>1.0499999999999999E-3</v>
          </cell>
        </row>
      </sheetData>
      <sheetData sheetId="2270">
        <row r="19">
          <cell r="J19">
            <v>1.0499999999999999E-3</v>
          </cell>
        </row>
      </sheetData>
      <sheetData sheetId="2271">
        <row r="19">
          <cell r="J19">
            <v>1.0499999999999999E-3</v>
          </cell>
        </row>
      </sheetData>
      <sheetData sheetId="2272">
        <row r="19">
          <cell r="J19">
            <v>1.0499999999999999E-3</v>
          </cell>
        </row>
      </sheetData>
      <sheetData sheetId="2273">
        <row r="19">
          <cell r="J19">
            <v>1.0499999999999999E-3</v>
          </cell>
        </row>
      </sheetData>
      <sheetData sheetId="2274">
        <row r="19">
          <cell r="J19">
            <v>1.0499999999999999E-3</v>
          </cell>
        </row>
      </sheetData>
      <sheetData sheetId="2275">
        <row r="19">
          <cell r="J19">
            <v>1.0499999999999999E-3</v>
          </cell>
        </row>
      </sheetData>
      <sheetData sheetId="2276">
        <row r="19">
          <cell r="J19">
            <v>1.0499999999999999E-3</v>
          </cell>
        </row>
      </sheetData>
      <sheetData sheetId="2277">
        <row r="19">
          <cell r="J19">
            <v>1.0499999999999999E-3</v>
          </cell>
        </row>
      </sheetData>
      <sheetData sheetId="2278">
        <row r="19">
          <cell r="J19">
            <v>1.0499999999999999E-3</v>
          </cell>
        </row>
      </sheetData>
      <sheetData sheetId="2279">
        <row r="19">
          <cell r="J19">
            <v>1.0499999999999999E-3</v>
          </cell>
        </row>
      </sheetData>
      <sheetData sheetId="2280">
        <row r="19">
          <cell r="J19">
            <v>1.0499999999999999E-3</v>
          </cell>
        </row>
      </sheetData>
      <sheetData sheetId="2281">
        <row r="19">
          <cell r="J19">
            <v>1.0499999999999999E-3</v>
          </cell>
        </row>
      </sheetData>
      <sheetData sheetId="2282">
        <row r="19">
          <cell r="J19">
            <v>1.0499999999999999E-3</v>
          </cell>
        </row>
      </sheetData>
      <sheetData sheetId="2283">
        <row r="19">
          <cell r="J19">
            <v>1.0499999999999999E-3</v>
          </cell>
        </row>
      </sheetData>
      <sheetData sheetId="2284">
        <row r="19">
          <cell r="J19">
            <v>1.0499999999999999E-3</v>
          </cell>
        </row>
      </sheetData>
      <sheetData sheetId="2285">
        <row r="19">
          <cell r="J19">
            <v>1.0499999999999999E-3</v>
          </cell>
        </row>
      </sheetData>
      <sheetData sheetId="2286">
        <row r="19">
          <cell r="J19">
            <v>1.0499999999999999E-3</v>
          </cell>
        </row>
      </sheetData>
      <sheetData sheetId="2287">
        <row r="19">
          <cell r="J19">
            <v>1.0499999999999999E-3</v>
          </cell>
        </row>
      </sheetData>
      <sheetData sheetId="2288">
        <row r="19">
          <cell r="J19">
            <v>1.0499999999999999E-3</v>
          </cell>
        </row>
      </sheetData>
      <sheetData sheetId="2289">
        <row r="19">
          <cell r="J19">
            <v>1.0499999999999999E-3</v>
          </cell>
        </row>
      </sheetData>
      <sheetData sheetId="2290">
        <row r="19">
          <cell r="J19">
            <v>1.0499999999999999E-3</v>
          </cell>
        </row>
      </sheetData>
      <sheetData sheetId="2291">
        <row r="19">
          <cell r="J19">
            <v>1.0499999999999999E-3</v>
          </cell>
        </row>
      </sheetData>
      <sheetData sheetId="2292">
        <row r="19">
          <cell r="J19">
            <v>1.0499999999999999E-3</v>
          </cell>
        </row>
      </sheetData>
      <sheetData sheetId="2293">
        <row r="19">
          <cell r="J19">
            <v>1.0499999999999999E-3</v>
          </cell>
        </row>
      </sheetData>
      <sheetData sheetId="2294">
        <row r="19">
          <cell r="J19">
            <v>1.0499999999999999E-3</v>
          </cell>
        </row>
      </sheetData>
      <sheetData sheetId="2295">
        <row r="19">
          <cell r="J19">
            <v>1.0499999999999999E-3</v>
          </cell>
        </row>
      </sheetData>
      <sheetData sheetId="2296">
        <row r="19">
          <cell r="J19">
            <v>1.0499999999999999E-3</v>
          </cell>
        </row>
      </sheetData>
      <sheetData sheetId="2297">
        <row r="19">
          <cell r="J19">
            <v>1.0499999999999999E-3</v>
          </cell>
        </row>
      </sheetData>
      <sheetData sheetId="2298">
        <row r="19">
          <cell r="J19">
            <v>1.0499999999999999E-3</v>
          </cell>
        </row>
      </sheetData>
      <sheetData sheetId="2299">
        <row r="19">
          <cell r="J19">
            <v>1.0499999999999999E-3</v>
          </cell>
        </row>
      </sheetData>
      <sheetData sheetId="2300">
        <row r="19">
          <cell r="J19">
            <v>1.0499999999999999E-3</v>
          </cell>
        </row>
      </sheetData>
      <sheetData sheetId="2301">
        <row r="19">
          <cell r="J19">
            <v>1.0499999999999999E-3</v>
          </cell>
        </row>
      </sheetData>
      <sheetData sheetId="2302">
        <row r="19">
          <cell r="J19">
            <v>1.0499999999999999E-3</v>
          </cell>
        </row>
      </sheetData>
      <sheetData sheetId="2303">
        <row r="19">
          <cell r="J19">
            <v>1.0499999999999999E-3</v>
          </cell>
        </row>
      </sheetData>
      <sheetData sheetId="2304">
        <row r="19">
          <cell r="J19">
            <v>1.0499999999999999E-3</v>
          </cell>
        </row>
      </sheetData>
      <sheetData sheetId="2305">
        <row r="19">
          <cell r="J19">
            <v>1.0499999999999999E-3</v>
          </cell>
        </row>
      </sheetData>
      <sheetData sheetId="2306">
        <row r="19">
          <cell r="J19">
            <v>1.0499999999999999E-3</v>
          </cell>
        </row>
      </sheetData>
      <sheetData sheetId="2307">
        <row r="19">
          <cell r="J19">
            <v>1.0499999999999999E-3</v>
          </cell>
        </row>
      </sheetData>
      <sheetData sheetId="2308">
        <row r="19">
          <cell r="J19">
            <v>1.0499999999999999E-3</v>
          </cell>
        </row>
      </sheetData>
      <sheetData sheetId="2309">
        <row r="19">
          <cell r="J19">
            <v>1.0499999999999999E-3</v>
          </cell>
        </row>
      </sheetData>
      <sheetData sheetId="2310">
        <row r="19">
          <cell r="J19">
            <v>1.0499999999999999E-3</v>
          </cell>
        </row>
      </sheetData>
      <sheetData sheetId="2311">
        <row r="19">
          <cell r="J19">
            <v>1.0499999999999999E-3</v>
          </cell>
        </row>
      </sheetData>
      <sheetData sheetId="2312">
        <row r="19">
          <cell r="J19">
            <v>1.0499999999999999E-3</v>
          </cell>
        </row>
      </sheetData>
      <sheetData sheetId="2313">
        <row r="19">
          <cell r="J19">
            <v>1.0499999999999999E-3</v>
          </cell>
        </row>
      </sheetData>
      <sheetData sheetId="2314">
        <row r="19">
          <cell r="J19">
            <v>1.0499999999999999E-3</v>
          </cell>
        </row>
      </sheetData>
      <sheetData sheetId="2315">
        <row r="19">
          <cell r="J19">
            <v>1.0499999999999999E-3</v>
          </cell>
        </row>
      </sheetData>
      <sheetData sheetId="2316">
        <row r="19">
          <cell r="J19">
            <v>1.0499999999999999E-3</v>
          </cell>
        </row>
      </sheetData>
      <sheetData sheetId="2317">
        <row r="19">
          <cell r="J19">
            <v>1.0499999999999999E-3</v>
          </cell>
        </row>
      </sheetData>
      <sheetData sheetId="2318">
        <row r="19">
          <cell r="J19">
            <v>1.0499999999999999E-3</v>
          </cell>
        </row>
      </sheetData>
      <sheetData sheetId="2319">
        <row r="19">
          <cell r="J19">
            <v>1.0499999999999999E-3</v>
          </cell>
        </row>
      </sheetData>
      <sheetData sheetId="2320">
        <row r="19">
          <cell r="J19">
            <v>1.0499999999999999E-3</v>
          </cell>
        </row>
      </sheetData>
      <sheetData sheetId="2321">
        <row r="19">
          <cell r="J19">
            <v>1.0499999999999999E-3</v>
          </cell>
        </row>
      </sheetData>
      <sheetData sheetId="2322">
        <row r="19">
          <cell r="J19">
            <v>1.0499999999999999E-3</v>
          </cell>
        </row>
      </sheetData>
      <sheetData sheetId="2323">
        <row r="19">
          <cell r="J19">
            <v>1.0499999999999999E-3</v>
          </cell>
        </row>
      </sheetData>
      <sheetData sheetId="2324">
        <row r="19">
          <cell r="J19">
            <v>1.0499999999999999E-3</v>
          </cell>
        </row>
      </sheetData>
      <sheetData sheetId="2325">
        <row r="19">
          <cell r="J19">
            <v>1.0499999999999999E-3</v>
          </cell>
        </row>
      </sheetData>
      <sheetData sheetId="2326">
        <row r="19">
          <cell r="J19">
            <v>1.0499999999999999E-3</v>
          </cell>
        </row>
      </sheetData>
      <sheetData sheetId="2327">
        <row r="19">
          <cell r="J19">
            <v>1.0499999999999999E-3</v>
          </cell>
        </row>
      </sheetData>
      <sheetData sheetId="2328">
        <row r="19">
          <cell r="J19">
            <v>1.0499999999999999E-3</v>
          </cell>
        </row>
      </sheetData>
      <sheetData sheetId="2329">
        <row r="19">
          <cell r="J19">
            <v>1.0499999999999999E-3</v>
          </cell>
        </row>
      </sheetData>
      <sheetData sheetId="2330">
        <row r="19">
          <cell r="J19">
            <v>1.0499999999999999E-3</v>
          </cell>
        </row>
      </sheetData>
      <sheetData sheetId="2331">
        <row r="19">
          <cell r="J19">
            <v>1.0499999999999999E-3</v>
          </cell>
        </row>
      </sheetData>
      <sheetData sheetId="2332">
        <row r="19">
          <cell r="J19">
            <v>1.0499999999999999E-3</v>
          </cell>
        </row>
      </sheetData>
      <sheetData sheetId="2333">
        <row r="19">
          <cell r="J19">
            <v>1.0499999999999999E-3</v>
          </cell>
        </row>
      </sheetData>
      <sheetData sheetId="2334">
        <row r="19">
          <cell r="J19">
            <v>1.0499999999999999E-3</v>
          </cell>
        </row>
      </sheetData>
      <sheetData sheetId="2335">
        <row r="19">
          <cell r="J19">
            <v>1.0499999999999999E-3</v>
          </cell>
        </row>
      </sheetData>
      <sheetData sheetId="2336">
        <row r="19">
          <cell r="J19">
            <v>1.0499999999999999E-3</v>
          </cell>
        </row>
      </sheetData>
      <sheetData sheetId="2337">
        <row r="19">
          <cell r="J19">
            <v>1.0499999999999999E-3</v>
          </cell>
        </row>
      </sheetData>
      <sheetData sheetId="2338">
        <row r="19">
          <cell r="J19">
            <v>1.0499999999999999E-3</v>
          </cell>
        </row>
      </sheetData>
      <sheetData sheetId="2339">
        <row r="19">
          <cell r="J19">
            <v>1.0499999999999999E-3</v>
          </cell>
        </row>
      </sheetData>
      <sheetData sheetId="2340">
        <row r="19">
          <cell r="J19">
            <v>1.0499999999999999E-3</v>
          </cell>
        </row>
      </sheetData>
      <sheetData sheetId="2341">
        <row r="19">
          <cell r="J19">
            <v>1.0499999999999999E-3</v>
          </cell>
        </row>
      </sheetData>
      <sheetData sheetId="2342">
        <row r="19">
          <cell r="J19">
            <v>1.0499999999999999E-3</v>
          </cell>
        </row>
      </sheetData>
      <sheetData sheetId="2343">
        <row r="19">
          <cell r="J19">
            <v>1.0499999999999999E-3</v>
          </cell>
        </row>
      </sheetData>
      <sheetData sheetId="2344">
        <row r="19">
          <cell r="J19">
            <v>1.0499999999999999E-3</v>
          </cell>
        </row>
      </sheetData>
      <sheetData sheetId="2345">
        <row r="19">
          <cell r="J19">
            <v>1.0499999999999999E-3</v>
          </cell>
        </row>
      </sheetData>
      <sheetData sheetId="2346">
        <row r="19">
          <cell r="J19">
            <v>1.0499999999999999E-3</v>
          </cell>
        </row>
      </sheetData>
      <sheetData sheetId="2347">
        <row r="19">
          <cell r="J19">
            <v>1.0499999999999999E-3</v>
          </cell>
        </row>
      </sheetData>
      <sheetData sheetId="2348">
        <row r="19">
          <cell r="J19">
            <v>1.0499999999999999E-3</v>
          </cell>
        </row>
      </sheetData>
      <sheetData sheetId="2349">
        <row r="19">
          <cell r="J19">
            <v>1.0499999999999999E-3</v>
          </cell>
        </row>
      </sheetData>
      <sheetData sheetId="2350">
        <row r="19">
          <cell r="J19">
            <v>1.0499999999999999E-3</v>
          </cell>
        </row>
      </sheetData>
      <sheetData sheetId="2351">
        <row r="19">
          <cell r="J19">
            <v>1.0499999999999999E-3</v>
          </cell>
        </row>
      </sheetData>
      <sheetData sheetId="2352">
        <row r="19">
          <cell r="J19">
            <v>1.0499999999999999E-3</v>
          </cell>
        </row>
      </sheetData>
      <sheetData sheetId="2353">
        <row r="19">
          <cell r="J19">
            <v>1.0499999999999999E-3</v>
          </cell>
        </row>
      </sheetData>
      <sheetData sheetId="2354">
        <row r="19">
          <cell r="J19">
            <v>1.0499999999999999E-3</v>
          </cell>
        </row>
      </sheetData>
      <sheetData sheetId="2355">
        <row r="19">
          <cell r="J19">
            <v>1.0499999999999999E-3</v>
          </cell>
        </row>
      </sheetData>
      <sheetData sheetId="2356">
        <row r="19">
          <cell r="J19">
            <v>1.0499999999999999E-3</v>
          </cell>
        </row>
      </sheetData>
      <sheetData sheetId="2357">
        <row r="19">
          <cell r="J19">
            <v>1.0499999999999999E-3</v>
          </cell>
        </row>
      </sheetData>
      <sheetData sheetId="2358">
        <row r="19">
          <cell r="J19">
            <v>1.0499999999999999E-3</v>
          </cell>
        </row>
      </sheetData>
      <sheetData sheetId="2359">
        <row r="19">
          <cell r="J19">
            <v>1.0499999999999999E-3</v>
          </cell>
        </row>
      </sheetData>
      <sheetData sheetId="2360">
        <row r="19">
          <cell r="J19">
            <v>1.0499999999999999E-3</v>
          </cell>
        </row>
      </sheetData>
      <sheetData sheetId="2361">
        <row r="19">
          <cell r="J19">
            <v>1.0499999999999999E-3</v>
          </cell>
        </row>
      </sheetData>
      <sheetData sheetId="2362">
        <row r="19">
          <cell r="J19">
            <v>1.0499999999999999E-3</v>
          </cell>
        </row>
      </sheetData>
      <sheetData sheetId="2363">
        <row r="19">
          <cell r="J19">
            <v>1.0499999999999999E-3</v>
          </cell>
        </row>
      </sheetData>
      <sheetData sheetId="2364">
        <row r="19">
          <cell r="J19">
            <v>1.0499999999999999E-3</v>
          </cell>
        </row>
      </sheetData>
      <sheetData sheetId="2365">
        <row r="19">
          <cell r="J19">
            <v>1.0499999999999999E-3</v>
          </cell>
        </row>
      </sheetData>
      <sheetData sheetId="2366">
        <row r="19">
          <cell r="J19">
            <v>1.0499999999999999E-3</v>
          </cell>
        </row>
      </sheetData>
      <sheetData sheetId="2367">
        <row r="19">
          <cell r="J19">
            <v>1.0499999999999999E-3</v>
          </cell>
        </row>
      </sheetData>
      <sheetData sheetId="2368">
        <row r="19">
          <cell r="J19">
            <v>1.0499999999999999E-3</v>
          </cell>
        </row>
      </sheetData>
      <sheetData sheetId="2369">
        <row r="19">
          <cell r="J19">
            <v>1.0499999999999999E-3</v>
          </cell>
        </row>
      </sheetData>
      <sheetData sheetId="2370">
        <row r="19">
          <cell r="J19">
            <v>1.0499999999999999E-3</v>
          </cell>
        </row>
      </sheetData>
      <sheetData sheetId="2371">
        <row r="19">
          <cell r="J19">
            <v>1.0499999999999999E-3</v>
          </cell>
        </row>
      </sheetData>
      <sheetData sheetId="2372">
        <row r="19">
          <cell r="J19">
            <v>1.0499999999999999E-3</v>
          </cell>
        </row>
      </sheetData>
      <sheetData sheetId="2373">
        <row r="19">
          <cell r="J19">
            <v>1.0499999999999999E-3</v>
          </cell>
        </row>
      </sheetData>
      <sheetData sheetId="2374">
        <row r="19">
          <cell r="J19">
            <v>1.0499999999999999E-3</v>
          </cell>
        </row>
      </sheetData>
      <sheetData sheetId="2375">
        <row r="19">
          <cell r="J19">
            <v>1.0499999999999999E-3</v>
          </cell>
        </row>
      </sheetData>
      <sheetData sheetId="2376">
        <row r="19">
          <cell r="J19">
            <v>1.0499999999999999E-3</v>
          </cell>
        </row>
      </sheetData>
      <sheetData sheetId="2377">
        <row r="19">
          <cell r="J19">
            <v>1.0499999999999999E-3</v>
          </cell>
        </row>
      </sheetData>
      <sheetData sheetId="2378">
        <row r="19">
          <cell r="J19">
            <v>1.0499999999999999E-3</v>
          </cell>
        </row>
      </sheetData>
      <sheetData sheetId="2379">
        <row r="19">
          <cell r="J19">
            <v>1.0499999999999999E-3</v>
          </cell>
        </row>
      </sheetData>
      <sheetData sheetId="2380">
        <row r="19">
          <cell r="J19">
            <v>1.0499999999999999E-3</v>
          </cell>
        </row>
      </sheetData>
      <sheetData sheetId="2381">
        <row r="19">
          <cell r="J19">
            <v>1.0499999999999999E-3</v>
          </cell>
        </row>
      </sheetData>
      <sheetData sheetId="2382">
        <row r="19">
          <cell r="J19">
            <v>1.0499999999999999E-3</v>
          </cell>
        </row>
      </sheetData>
      <sheetData sheetId="2383">
        <row r="19">
          <cell r="J19">
            <v>1.0499999999999999E-3</v>
          </cell>
        </row>
      </sheetData>
      <sheetData sheetId="2384">
        <row r="19">
          <cell r="J19">
            <v>1.0499999999999999E-3</v>
          </cell>
        </row>
      </sheetData>
      <sheetData sheetId="2385">
        <row r="19">
          <cell r="J19">
            <v>1.0499999999999999E-3</v>
          </cell>
        </row>
      </sheetData>
      <sheetData sheetId="2386">
        <row r="19">
          <cell r="J19">
            <v>1.0499999999999999E-3</v>
          </cell>
        </row>
      </sheetData>
      <sheetData sheetId="2387">
        <row r="19">
          <cell r="J19">
            <v>1.0499999999999999E-3</v>
          </cell>
        </row>
      </sheetData>
      <sheetData sheetId="2388">
        <row r="19">
          <cell r="J19">
            <v>1.0499999999999999E-3</v>
          </cell>
        </row>
      </sheetData>
      <sheetData sheetId="2389">
        <row r="19">
          <cell r="J19">
            <v>1.0499999999999999E-3</v>
          </cell>
        </row>
      </sheetData>
      <sheetData sheetId="2390">
        <row r="19">
          <cell r="J19">
            <v>1.0499999999999999E-3</v>
          </cell>
        </row>
      </sheetData>
      <sheetData sheetId="2391">
        <row r="19">
          <cell r="J19">
            <v>1.0499999999999999E-3</v>
          </cell>
        </row>
      </sheetData>
      <sheetData sheetId="2392">
        <row r="19">
          <cell r="J19">
            <v>1.0499999999999999E-3</v>
          </cell>
        </row>
      </sheetData>
      <sheetData sheetId="2393">
        <row r="19">
          <cell r="J19">
            <v>1.0499999999999999E-3</v>
          </cell>
        </row>
      </sheetData>
      <sheetData sheetId="2394">
        <row r="19">
          <cell r="J19">
            <v>1.0499999999999999E-3</v>
          </cell>
        </row>
      </sheetData>
      <sheetData sheetId="2395">
        <row r="19">
          <cell r="J19">
            <v>1.0499999999999999E-3</v>
          </cell>
        </row>
      </sheetData>
      <sheetData sheetId="2396">
        <row r="19">
          <cell r="J19">
            <v>1.0499999999999999E-3</v>
          </cell>
        </row>
      </sheetData>
      <sheetData sheetId="2397">
        <row r="19">
          <cell r="J19">
            <v>1.0499999999999999E-3</v>
          </cell>
        </row>
      </sheetData>
      <sheetData sheetId="2398">
        <row r="19">
          <cell r="J19">
            <v>1.0499999999999999E-3</v>
          </cell>
        </row>
      </sheetData>
      <sheetData sheetId="2399">
        <row r="19">
          <cell r="J19">
            <v>1.0499999999999999E-3</v>
          </cell>
        </row>
      </sheetData>
      <sheetData sheetId="2400">
        <row r="19">
          <cell r="J19">
            <v>1.0499999999999999E-3</v>
          </cell>
        </row>
      </sheetData>
      <sheetData sheetId="2401">
        <row r="19">
          <cell r="J19">
            <v>1.0499999999999999E-3</v>
          </cell>
        </row>
      </sheetData>
      <sheetData sheetId="2402">
        <row r="19">
          <cell r="J19">
            <v>1.0499999999999999E-3</v>
          </cell>
        </row>
      </sheetData>
      <sheetData sheetId="2403">
        <row r="19">
          <cell r="J19">
            <v>1.0499999999999999E-3</v>
          </cell>
        </row>
      </sheetData>
      <sheetData sheetId="2404">
        <row r="19">
          <cell r="J19">
            <v>1.0499999999999999E-3</v>
          </cell>
        </row>
      </sheetData>
      <sheetData sheetId="2405">
        <row r="19">
          <cell r="J19">
            <v>1.0499999999999999E-3</v>
          </cell>
        </row>
      </sheetData>
      <sheetData sheetId="2406">
        <row r="19">
          <cell r="J19">
            <v>1.0499999999999999E-3</v>
          </cell>
        </row>
      </sheetData>
      <sheetData sheetId="2407">
        <row r="19">
          <cell r="J19">
            <v>1.0499999999999999E-3</v>
          </cell>
        </row>
      </sheetData>
      <sheetData sheetId="2408">
        <row r="19">
          <cell r="J19">
            <v>1.0499999999999999E-3</v>
          </cell>
        </row>
      </sheetData>
      <sheetData sheetId="2409">
        <row r="19">
          <cell r="J19">
            <v>1.0499999999999999E-3</v>
          </cell>
        </row>
      </sheetData>
      <sheetData sheetId="2410">
        <row r="19">
          <cell r="J19">
            <v>1.0499999999999999E-3</v>
          </cell>
        </row>
      </sheetData>
      <sheetData sheetId="2411">
        <row r="19">
          <cell r="J19">
            <v>1.0499999999999999E-3</v>
          </cell>
        </row>
      </sheetData>
      <sheetData sheetId="2412">
        <row r="19">
          <cell r="J19">
            <v>1.0499999999999999E-3</v>
          </cell>
        </row>
      </sheetData>
      <sheetData sheetId="2413">
        <row r="19">
          <cell r="J19">
            <v>1.0499999999999999E-3</v>
          </cell>
        </row>
      </sheetData>
      <sheetData sheetId="2414">
        <row r="19">
          <cell r="J19">
            <v>1.0499999999999999E-3</v>
          </cell>
        </row>
      </sheetData>
      <sheetData sheetId="2415">
        <row r="19">
          <cell r="J19">
            <v>1.0499999999999999E-3</v>
          </cell>
        </row>
      </sheetData>
      <sheetData sheetId="2416">
        <row r="19">
          <cell r="J19">
            <v>1.0499999999999999E-3</v>
          </cell>
        </row>
      </sheetData>
      <sheetData sheetId="2417">
        <row r="19">
          <cell r="J19">
            <v>1.0499999999999999E-3</v>
          </cell>
        </row>
      </sheetData>
      <sheetData sheetId="2418">
        <row r="19">
          <cell r="J19">
            <v>1.0499999999999999E-3</v>
          </cell>
        </row>
      </sheetData>
      <sheetData sheetId="2419">
        <row r="19">
          <cell r="J19">
            <v>1.0499999999999999E-3</v>
          </cell>
        </row>
      </sheetData>
      <sheetData sheetId="2420">
        <row r="19">
          <cell r="J19">
            <v>1.0499999999999999E-3</v>
          </cell>
        </row>
      </sheetData>
      <sheetData sheetId="2421">
        <row r="19">
          <cell r="J19">
            <v>1.0499999999999999E-3</v>
          </cell>
        </row>
      </sheetData>
      <sheetData sheetId="2422">
        <row r="19">
          <cell r="J19">
            <v>1.0499999999999999E-3</v>
          </cell>
        </row>
      </sheetData>
      <sheetData sheetId="2423">
        <row r="19">
          <cell r="J19">
            <v>1.0499999999999999E-3</v>
          </cell>
        </row>
      </sheetData>
      <sheetData sheetId="2424">
        <row r="19">
          <cell r="J19">
            <v>1.0499999999999999E-3</v>
          </cell>
        </row>
      </sheetData>
      <sheetData sheetId="2425">
        <row r="19">
          <cell r="J19">
            <v>1.0499999999999999E-3</v>
          </cell>
        </row>
      </sheetData>
      <sheetData sheetId="2426">
        <row r="19">
          <cell r="J19">
            <v>1.0499999999999999E-3</v>
          </cell>
        </row>
      </sheetData>
      <sheetData sheetId="2427">
        <row r="19">
          <cell r="J19">
            <v>1.0499999999999999E-3</v>
          </cell>
        </row>
      </sheetData>
      <sheetData sheetId="2428">
        <row r="19">
          <cell r="J19">
            <v>1.0499999999999999E-3</v>
          </cell>
        </row>
      </sheetData>
      <sheetData sheetId="2429">
        <row r="19">
          <cell r="J19">
            <v>1.0499999999999999E-3</v>
          </cell>
        </row>
      </sheetData>
      <sheetData sheetId="2430">
        <row r="19">
          <cell r="J19">
            <v>1.0499999999999999E-3</v>
          </cell>
        </row>
      </sheetData>
      <sheetData sheetId="2431">
        <row r="19">
          <cell r="J19">
            <v>1.0499999999999999E-3</v>
          </cell>
        </row>
      </sheetData>
      <sheetData sheetId="2432">
        <row r="19">
          <cell r="J19">
            <v>1.0499999999999999E-3</v>
          </cell>
        </row>
      </sheetData>
      <sheetData sheetId="2433">
        <row r="19">
          <cell r="J19">
            <v>1.0499999999999999E-3</v>
          </cell>
        </row>
      </sheetData>
      <sheetData sheetId="2434">
        <row r="19">
          <cell r="J19">
            <v>1.0499999999999999E-3</v>
          </cell>
        </row>
      </sheetData>
      <sheetData sheetId="2435">
        <row r="19">
          <cell r="J19">
            <v>1.0499999999999999E-3</v>
          </cell>
        </row>
      </sheetData>
      <sheetData sheetId="2436">
        <row r="19">
          <cell r="J19">
            <v>1.0499999999999999E-3</v>
          </cell>
        </row>
      </sheetData>
      <sheetData sheetId="2437">
        <row r="19">
          <cell r="J19">
            <v>1.0499999999999999E-3</v>
          </cell>
        </row>
      </sheetData>
      <sheetData sheetId="2438">
        <row r="19">
          <cell r="J19">
            <v>1.0499999999999999E-3</v>
          </cell>
        </row>
      </sheetData>
      <sheetData sheetId="2439">
        <row r="19">
          <cell r="J19">
            <v>1.0499999999999999E-3</v>
          </cell>
        </row>
      </sheetData>
      <sheetData sheetId="2440">
        <row r="19">
          <cell r="J19">
            <v>1.0499999999999999E-3</v>
          </cell>
        </row>
      </sheetData>
      <sheetData sheetId="2441">
        <row r="19">
          <cell r="J19">
            <v>1.0499999999999999E-3</v>
          </cell>
        </row>
      </sheetData>
      <sheetData sheetId="2442">
        <row r="19">
          <cell r="J19">
            <v>1.0499999999999999E-3</v>
          </cell>
        </row>
      </sheetData>
      <sheetData sheetId="2443">
        <row r="19">
          <cell r="J19">
            <v>1.0499999999999999E-3</v>
          </cell>
        </row>
      </sheetData>
      <sheetData sheetId="2444">
        <row r="19">
          <cell r="J19">
            <v>1.0499999999999999E-3</v>
          </cell>
        </row>
      </sheetData>
      <sheetData sheetId="2445">
        <row r="19">
          <cell r="J19">
            <v>1.0499999999999999E-3</v>
          </cell>
        </row>
      </sheetData>
      <sheetData sheetId="2446">
        <row r="19">
          <cell r="J19">
            <v>1.0499999999999999E-3</v>
          </cell>
        </row>
      </sheetData>
      <sheetData sheetId="2447">
        <row r="19">
          <cell r="J19">
            <v>1.0499999999999999E-3</v>
          </cell>
        </row>
      </sheetData>
      <sheetData sheetId="2448">
        <row r="19">
          <cell r="J19">
            <v>1.0499999999999999E-3</v>
          </cell>
        </row>
      </sheetData>
      <sheetData sheetId="2449">
        <row r="19">
          <cell r="J19">
            <v>1.0499999999999999E-3</v>
          </cell>
        </row>
      </sheetData>
      <sheetData sheetId="2450">
        <row r="19">
          <cell r="J19">
            <v>1.0499999999999999E-3</v>
          </cell>
        </row>
      </sheetData>
      <sheetData sheetId="2451">
        <row r="19">
          <cell r="J19">
            <v>1.0499999999999999E-3</v>
          </cell>
        </row>
      </sheetData>
      <sheetData sheetId="2452">
        <row r="19">
          <cell r="J19">
            <v>1.0499999999999999E-3</v>
          </cell>
        </row>
      </sheetData>
      <sheetData sheetId="2453">
        <row r="19">
          <cell r="J19">
            <v>1.0499999999999999E-3</v>
          </cell>
        </row>
      </sheetData>
      <sheetData sheetId="2454">
        <row r="19">
          <cell r="J19">
            <v>1.0499999999999999E-3</v>
          </cell>
        </row>
      </sheetData>
      <sheetData sheetId="2455">
        <row r="19">
          <cell r="J19">
            <v>1.0499999999999999E-3</v>
          </cell>
        </row>
      </sheetData>
      <sheetData sheetId="2456">
        <row r="19">
          <cell r="J19">
            <v>1.0499999999999999E-3</v>
          </cell>
        </row>
      </sheetData>
      <sheetData sheetId="2457">
        <row r="19">
          <cell r="J19">
            <v>1.0499999999999999E-3</v>
          </cell>
        </row>
      </sheetData>
      <sheetData sheetId="2458">
        <row r="19">
          <cell r="J19">
            <v>1.0499999999999999E-3</v>
          </cell>
        </row>
      </sheetData>
      <sheetData sheetId="2459">
        <row r="19">
          <cell r="J19">
            <v>1.0499999999999999E-3</v>
          </cell>
        </row>
      </sheetData>
      <sheetData sheetId="2460">
        <row r="19">
          <cell r="J19">
            <v>1.0499999999999999E-3</v>
          </cell>
        </row>
      </sheetData>
      <sheetData sheetId="2461">
        <row r="19">
          <cell r="J19">
            <v>1.0499999999999999E-3</v>
          </cell>
        </row>
      </sheetData>
      <sheetData sheetId="2462">
        <row r="19">
          <cell r="J19">
            <v>1.0499999999999999E-3</v>
          </cell>
        </row>
      </sheetData>
      <sheetData sheetId="2463">
        <row r="19">
          <cell r="J19">
            <v>1.0499999999999999E-3</v>
          </cell>
        </row>
      </sheetData>
      <sheetData sheetId="2464">
        <row r="19">
          <cell r="J19">
            <v>1.0499999999999999E-3</v>
          </cell>
        </row>
      </sheetData>
      <sheetData sheetId="2465">
        <row r="19">
          <cell r="J19">
            <v>1.0499999999999999E-3</v>
          </cell>
        </row>
      </sheetData>
      <sheetData sheetId="2466">
        <row r="19">
          <cell r="J19">
            <v>1.0499999999999999E-3</v>
          </cell>
        </row>
      </sheetData>
      <sheetData sheetId="2467">
        <row r="19">
          <cell r="J19">
            <v>1.0499999999999999E-3</v>
          </cell>
        </row>
      </sheetData>
      <sheetData sheetId="2468">
        <row r="19">
          <cell r="J19">
            <v>1.0499999999999999E-3</v>
          </cell>
        </row>
      </sheetData>
      <sheetData sheetId="2469">
        <row r="19">
          <cell r="J19">
            <v>1.0499999999999999E-3</v>
          </cell>
        </row>
      </sheetData>
      <sheetData sheetId="2470">
        <row r="19">
          <cell r="J19">
            <v>1.0499999999999999E-3</v>
          </cell>
        </row>
      </sheetData>
      <sheetData sheetId="2471">
        <row r="19">
          <cell r="J19">
            <v>1.0499999999999999E-3</v>
          </cell>
        </row>
      </sheetData>
      <sheetData sheetId="2472">
        <row r="19">
          <cell r="J19">
            <v>1.0499999999999999E-3</v>
          </cell>
        </row>
      </sheetData>
      <sheetData sheetId="2473">
        <row r="19">
          <cell r="J19">
            <v>1.0499999999999999E-3</v>
          </cell>
        </row>
      </sheetData>
      <sheetData sheetId="2474">
        <row r="19">
          <cell r="J19">
            <v>1.0499999999999999E-3</v>
          </cell>
        </row>
      </sheetData>
      <sheetData sheetId="2475">
        <row r="19">
          <cell r="J19">
            <v>1.0499999999999999E-3</v>
          </cell>
        </row>
      </sheetData>
      <sheetData sheetId="2476">
        <row r="19">
          <cell r="J19">
            <v>1.0499999999999999E-3</v>
          </cell>
        </row>
      </sheetData>
      <sheetData sheetId="2477">
        <row r="19">
          <cell r="J19">
            <v>1.0499999999999999E-3</v>
          </cell>
        </row>
      </sheetData>
      <sheetData sheetId="2478">
        <row r="19">
          <cell r="J19">
            <v>1.0499999999999999E-3</v>
          </cell>
        </row>
      </sheetData>
      <sheetData sheetId="2479">
        <row r="19">
          <cell r="J19">
            <v>1.0499999999999999E-3</v>
          </cell>
        </row>
      </sheetData>
      <sheetData sheetId="2480">
        <row r="19">
          <cell r="J19">
            <v>1.0499999999999999E-3</v>
          </cell>
        </row>
      </sheetData>
      <sheetData sheetId="2481">
        <row r="19">
          <cell r="J19">
            <v>1.0499999999999999E-3</v>
          </cell>
        </row>
      </sheetData>
      <sheetData sheetId="2482">
        <row r="19">
          <cell r="J19">
            <v>1.0499999999999999E-3</v>
          </cell>
        </row>
      </sheetData>
      <sheetData sheetId="2483">
        <row r="19">
          <cell r="J19">
            <v>1.0499999999999999E-3</v>
          </cell>
        </row>
      </sheetData>
      <sheetData sheetId="2484">
        <row r="19">
          <cell r="J19">
            <v>1.0499999999999999E-3</v>
          </cell>
        </row>
      </sheetData>
      <sheetData sheetId="2485">
        <row r="19">
          <cell r="J19">
            <v>1.0499999999999999E-3</v>
          </cell>
        </row>
      </sheetData>
      <sheetData sheetId="2486">
        <row r="19">
          <cell r="J19">
            <v>1.0499999999999999E-3</v>
          </cell>
        </row>
      </sheetData>
      <sheetData sheetId="2487">
        <row r="19">
          <cell r="J19">
            <v>1.0499999999999999E-3</v>
          </cell>
        </row>
      </sheetData>
      <sheetData sheetId="2488">
        <row r="19">
          <cell r="J19">
            <v>1.0499999999999999E-3</v>
          </cell>
        </row>
      </sheetData>
      <sheetData sheetId="2489">
        <row r="19">
          <cell r="J19">
            <v>1.0499999999999999E-3</v>
          </cell>
        </row>
      </sheetData>
      <sheetData sheetId="2490">
        <row r="19">
          <cell r="J19">
            <v>1.0499999999999999E-3</v>
          </cell>
        </row>
      </sheetData>
      <sheetData sheetId="2491">
        <row r="19">
          <cell r="J19">
            <v>1.0499999999999999E-3</v>
          </cell>
        </row>
      </sheetData>
      <sheetData sheetId="2492">
        <row r="19">
          <cell r="J19">
            <v>1.0499999999999999E-3</v>
          </cell>
        </row>
      </sheetData>
      <sheetData sheetId="2493">
        <row r="19">
          <cell r="J19">
            <v>1.0499999999999999E-3</v>
          </cell>
        </row>
      </sheetData>
      <sheetData sheetId="2494">
        <row r="19">
          <cell r="J19">
            <v>1.0499999999999999E-3</v>
          </cell>
        </row>
      </sheetData>
      <sheetData sheetId="2495">
        <row r="19">
          <cell r="J19">
            <v>1.0499999999999999E-3</v>
          </cell>
        </row>
      </sheetData>
      <sheetData sheetId="2496">
        <row r="19">
          <cell r="J19">
            <v>1.0499999999999999E-3</v>
          </cell>
        </row>
      </sheetData>
      <sheetData sheetId="2497">
        <row r="19">
          <cell r="J19">
            <v>1.0499999999999999E-3</v>
          </cell>
        </row>
      </sheetData>
      <sheetData sheetId="2498">
        <row r="19">
          <cell r="J19">
            <v>1.0499999999999999E-3</v>
          </cell>
        </row>
      </sheetData>
      <sheetData sheetId="2499">
        <row r="19">
          <cell r="J19">
            <v>1.0499999999999999E-3</v>
          </cell>
        </row>
      </sheetData>
      <sheetData sheetId="2500">
        <row r="19">
          <cell r="J19">
            <v>1.0499999999999999E-3</v>
          </cell>
        </row>
      </sheetData>
      <sheetData sheetId="2501">
        <row r="19">
          <cell r="J19">
            <v>1.0499999999999999E-3</v>
          </cell>
        </row>
      </sheetData>
      <sheetData sheetId="2502">
        <row r="19">
          <cell r="J19">
            <v>1.0499999999999999E-3</v>
          </cell>
        </row>
      </sheetData>
      <sheetData sheetId="2503">
        <row r="19">
          <cell r="J19">
            <v>1.0499999999999999E-3</v>
          </cell>
        </row>
      </sheetData>
      <sheetData sheetId="2504">
        <row r="19">
          <cell r="J19">
            <v>1.0499999999999999E-3</v>
          </cell>
        </row>
      </sheetData>
      <sheetData sheetId="2505">
        <row r="19">
          <cell r="J19">
            <v>1.0499999999999999E-3</v>
          </cell>
        </row>
      </sheetData>
      <sheetData sheetId="2506">
        <row r="19">
          <cell r="J19">
            <v>1.0499999999999999E-3</v>
          </cell>
        </row>
      </sheetData>
      <sheetData sheetId="2507">
        <row r="19">
          <cell r="J19">
            <v>1.0499999999999999E-3</v>
          </cell>
        </row>
      </sheetData>
      <sheetData sheetId="2508">
        <row r="19">
          <cell r="J19">
            <v>1.0499999999999999E-3</v>
          </cell>
        </row>
      </sheetData>
      <sheetData sheetId="2509">
        <row r="19">
          <cell r="J19">
            <v>1.0499999999999999E-3</v>
          </cell>
        </row>
      </sheetData>
      <sheetData sheetId="2510">
        <row r="19">
          <cell r="J19">
            <v>1.0499999999999999E-3</v>
          </cell>
        </row>
      </sheetData>
      <sheetData sheetId="2511">
        <row r="19">
          <cell r="J19">
            <v>1.0499999999999999E-3</v>
          </cell>
        </row>
      </sheetData>
      <sheetData sheetId="2512">
        <row r="19">
          <cell r="J19">
            <v>1.0499999999999999E-3</v>
          </cell>
        </row>
      </sheetData>
      <sheetData sheetId="2513">
        <row r="19">
          <cell r="J19">
            <v>1.0499999999999999E-3</v>
          </cell>
        </row>
      </sheetData>
      <sheetData sheetId="2514">
        <row r="19">
          <cell r="J19">
            <v>1.0499999999999999E-3</v>
          </cell>
        </row>
      </sheetData>
      <sheetData sheetId="2515">
        <row r="19">
          <cell r="J19">
            <v>1.0499999999999999E-3</v>
          </cell>
        </row>
      </sheetData>
      <sheetData sheetId="2516">
        <row r="19">
          <cell r="J19">
            <v>1.0499999999999999E-3</v>
          </cell>
        </row>
      </sheetData>
      <sheetData sheetId="2517">
        <row r="19">
          <cell r="J19">
            <v>1.0499999999999999E-3</v>
          </cell>
        </row>
      </sheetData>
      <sheetData sheetId="2518">
        <row r="19">
          <cell r="J19">
            <v>1.0499999999999999E-3</v>
          </cell>
        </row>
      </sheetData>
      <sheetData sheetId="2519">
        <row r="19">
          <cell r="J19">
            <v>1.0499999999999999E-3</v>
          </cell>
        </row>
      </sheetData>
      <sheetData sheetId="2520">
        <row r="19">
          <cell r="J19">
            <v>1.0499999999999999E-3</v>
          </cell>
        </row>
      </sheetData>
      <sheetData sheetId="2521">
        <row r="19">
          <cell r="J19">
            <v>1.0499999999999999E-3</v>
          </cell>
        </row>
      </sheetData>
      <sheetData sheetId="2522">
        <row r="19">
          <cell r="J19">
            <v>1.0499999999999999E-3</v>
          </cell>
        </row>
      </sheetData>
      <sheetData sheetId="2523">
        <row r="19">
          <cell r="J19">
            <v>1.0499999999999999E-3</v>
          </cell>
        </row>
      </sheetData>
      <sheetData sheetId="2524">
        <row r="19">
          <cell r="J19">
            <v>1.0499999999999999E-3</v>
          </cell>
        </row>
      </sheetData>
      <sheetData sheetId="2525">
        <row r="19">
          <cell r="J19">
            <v>1.0499999999999999E-3</v>
          </cell>
        </row>
      </sheetData>
      <sheetData sheetId="2526">
        <row r="19">
          <cell r="J19">
            <v>1.0499999999999999E-3</v>
          </cell>
        </row>
      </sheetData>
      <sheetData sheetId="2527">
        <row r="19">
          <cell r="J19">
            <v>1.0499999999999999E-3</v>
          </cell>
        </row>
      </sheetData>
      <sheetData sheetId="2528">
        <row r="19">
          <cell r="J19">
            <v>1.0499999999999999E-3</v>
          </cell>
        </row>
      </sheetData>
      <sheetData sheetId="2529">
        <row r="19">
          <cell r="J19">
            <v>1.0499999999999999E-3</v>
          </cell>
        </row>
      </sheetData>
      <sheetData sheetId="2530">
        <row r="19">
          <cell r="J19">
            <v>1.0499999999999999E-3</v>
          </cell>
        </row>
      </sheetData>
      <sheetData sheetId="2531">
        <row r="19">
          <cell r="J19">
            <v>1.0499999999999999E-3</v>
          </cell>
        </row>
      </sheetData>
      <sheetData sheetId="2532">
        <row r="19">
          <cell r="J19">
            <v>1.0499999999999999E-3</v>
          </cell>
        </row>
      </sheetData>
      <sheetData sheetId="2533">
        <row r="19">
          <cell r="J19">
            <v>1.0499999999999999E-3</v>
          </cell>
        </row>
      </sheetData>
      <sheetData sheetId="2534">
        <row r="19">
          <cell r="J19">
            <v>1.0499999999999999E-3</v>
          </cell>
        </row>
      </sheetData>
      <sheetData sheetId="2535">
        <row r="19">
          <cell r="J19">
            <v>1.0499999999999999E-3</v>
          </cell>
        </row>
      </sheetData>
      <sheetData sheetId="2536">
        <row r="19">
          <cell r="J19">
            <v>1.0499999999999999E-3</v>
          </cell>
        </row>
      </sheetData>
      <sheetData sheetId="2537">
        <row r="19">
          <cell r="J19">
            <v>1.0499999999999999E-3</v>
          </cell>
        </row>
      </sheetData>
      <sheetData sheetId="2538">
        <row r="19">
          <cell r="J19">
            <v>1.0499999999999999E-3</v>
          </cell>
        </row>
      </sheetData>
      <sheetData sheetId="2539">
        <row r="19">
          <cell r="J19">
            <v>1.0499999999999999E-3</v>
          </cell>
        </row>
      </sheetData>
      <sheetData sheetId="2540">
        <row r="19">
          <cell r="J19">
            <v>1.0499999999999999E-3</v>
          </cell>
        </row>
      </sheetData>
      <sheetData sheetId="2541">
        <row r="19">
          <cell r="J19">
            <v>1.0499999999999999E-3</v>
          </cell>
        </row>
      </sheetData>
      <sheetData sheetId="2542">
        <row r="19">
          <cell r="J19">
            <v>1.0499999999999999E-3</v>
          </cell>
        </row>
      </sheetData>
      <sheetData sheetId="2543">
        <row r="19">
          <cell r="J19">
            <v>1.0499999999999999E-3</v>
          </cell>
        </row>
      </sheetData>
      <sheetData sheetId="2544">
        <row r="19">
          <cell r="J19">
            <v>1.0499999999999999E-3</v>
          </cell>
        </row>
      </sheetData>
      <sheetData sheetId="2545">
        <row r="19">
          <cell r="J19">
            <v>1.0499999999999999E-3</v>
          </cell>
        </row>
      </sheetData>
      <sheetData sheetId="2546">
        <row r="19">
          <cell r="J19">
            <v>1.0499999999999999E-3</v>
          </cell>
        </row>
      </sheetData>
      <sheetData sheetId="2547">
        <row r="19">
          <cell r="J19">
            <v>1.0499999999999999E-3</v>
          </cell>
        </row>
      </sheetData>
      <sheetData sheetId="2548">
        <row r="19">
          <cell r="J19">
            <v>1.0499999999999999E-3</v>
          </cell>
        </row>
      </sheetData>
      <sheetData sheetId="2549">
        <row r="19">
          <cell r="J19">
            <v>1.0499999999999999E-3</v>
          </cell>
        </row>
      </sheetData>
      <sheetData sheetId="2550">
        <row r="19">
          <cell r="J19">
            <v>1.0499999999999999E-3</v>
          </cell>
        </row>
      </sheetData>
      <sheetData sheetId="2551">
        <row r="19">
          <cell r="J19">
            <v>1.0499999999999999E-3</v>
          </cell>
        </row>
      </sheetData>
      <sheetData sheetId="2552">
        <row r="19">
          <cell r="J19">
            <v>1.0499999999999999E-3</v>
          </cell>
        </row>
      </sheetData>
      <sheetData sheetId="2553">
        <row r="19">
          <cell r="J19">
            <v>1.0499999999999999E-3</v>
          </cell>
        </row>
      </sheetData>
      <sheetData sheetId="2554">
        <row r="19">
          <cell r="J19">
            <v>1.0499999999999999E-3</v>
          </cell>
        </row>
      </sheetData>
      <sheetData sheetId="2555">
        <row r="19">
          <cell r="J19">
            <v>1.0499999999999999E-3</v>
          </cell>
        </row>
      </sheetData>
      <sheetData sheetId="2556">
        <row r="19">
          <cell r="J19">
            <v>1.0499999999999999E-3</v>
          </cell>
        </row>
      </sheetData>
      <sheetData sheetId="2557">
        <row r="19">
          <cell r="J19">
            <v>1.0499999999999999E-3</v>
          </cell>
        </row>
      </sheetData>
      <sheetData sheetId="2558">
        <row r="19">
          <cell r="J19">
            <v>1.0499999999999999E-3</v>
          </cell>
        </row>
      </sheetData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>
        <row r="19">
          <cell r="J19">
            <v>1.0499999999999999E-3</v>
          </cell>
        </row>
      </sheetData>
      <sheetData sheetId="2570">
        <row r="19">
          <cell r="J19">
            <v>1.0499999999999999E-3</v>
          </cell>
        </row>
      </sheetData>
      <sheetData sheetId="2571">
        <row r="19">
          <cell r="J19">
            <v>1.0499999999999999E-3</v>
          </cell>
        </row>
      </sheetData>
      <sheetData sheetId="2572">
        <row r="19">
          <cell r="J19">
            <v>1.0499999999999999E-3</v>
          </cell>
        </row>
      </sheetData>
      <sheetData sheetId="2573">
        <row r="19">
          <cell r="J19">
            <v>1.0499999999999999E-3</v>
          </cell>
        </row>
      </sheetData>
      <sheetData sheetId="2574">
        <row r="19">
          <cell r="J19">
            <v>1.0499999999999999E-3</v>
          </cell>
        </row>
      </sheetData>
      <sheetData sheetId="2575">
        <row r="19">
          <cell r="J19">
            <v>1.0499999999999999E-3</v>
          </cell>
        </row>
      </sheetData>
      <sheetData sheetId="2576">
        <row r="19">
          <cell r="J19">
            <v>1.0499999999999999E-3</v>
          </cell>
        </row>
      </sheetData>
      <sheetData sheetId="2577">
        <row r="19">
          <cell r="J19">
            <v>1.0499999999999999E-3</v>
          </cell>
        </row>
      </sheetData>
      <sheetData sheetId="2578">
        <row r="19">
          <cell r="J19">
            <v>1.0499999999999999E-3</v>
          </cell>
        </row>
      </sheetData>
      <sheetData sheetId="2579">
        <row r="19">
          <cell r="J19">
            <v>1.0499999999999999E-3</v>
          </cell>
        </row>
      </sheetData>
      <sheetData sheetId="2580">
        <row r="19">
          <cell r="J19">
            <v>1.0499999999999999E-3</v>
          </cell>
        </row>
      </sheetData>
      <sheetData sheetId="2581">
        <row r="19">
          <cell r="J19">
            <v>1.0499999999999999E-3</v>
          </cell>
        </row>
      </sheetData>
      <sheetData sheetId="2582">
        <row r="19">
          <cell r="J19">
            <v>1.0499999999999999E-3</v>
          </cell>
        </row>
      </sheetData>
      <sheetData sheetId="2583">
        <row r="19">
          <cell r="J19">
            <v>1.0499999999999999E-3</v>
          </cell>
        </row>
      </sheetData>
      <sheetData sheetId="2584">
        <row r="19">
          <cell r="J19">
            <v>1.0499999999999999E-3</v>
          </cell>
        </row>
      </sheetData>
      <sheetData sheetId="2585">
        <row r="19">
          <cell r="J19">
            <v>1.0499999999999999E-3</v>
          </cell>
        </row>
      </sheetData>
      <sheetData sheetId="2586">
        <row r="19">
          <cell r="J19">
            <v>1.0499999999999999E-3</v>
          </cell>
        </row>
      </sheetData>
      <sheetData sheetId="2587">
        <row r="19">
          <cell r="J19">
            <v>1.0499999999999999E-3</v>
          </cell>
        </row>
      </sheetData>
      <sheetData sheetId="2588">
        <row r="19">
          <cell r="J19">
            <v>1.0499999999999999E-3</v>
          </cell>
        </row>
      </sheetData>
      <sheetData sheetId="2589">
        <row r="19">
          <cell r="J19">
            <v>1.0499999999999999E-3</v>
          </cell>
        </row>
      </sheetData>
      <sheetData sheetId="2590">
        <row r="19">
          <cell r="J19">
            <v>1.0499999999999999E-3</v>
          </cell>
        </row>
      </sheetData>
      <sheetData sheetId="2591">
        <row r="19">
          <cell r="J19">
            <v>1.0499999999999999E-3</v>
          </cell>
        </row>
      </sheetData>
      <sheetData sheetId="2592">
        <row r="19">
          <cell r="J19">
            <v>1.0499999999999999E-3</v>
          </cell>
        </row>
      </sheetData>
      <sheetData sheetId="2593">
        <row r="19">
          <cell r="J19">
            <v>1.0499999999999999E-3</v>
          </cell>
        </row>
      </sheetData>
      <sheetData sheetId="2594">
        <row r="19">
          <cell r="J19">
            <v>1.0499999999999999E-3</v>
          </cell>
        </row>
      </sheetData>
      <sheetData sheetId="2595">
        <row r="19">
          <cell r="J19">
            <v>1.0499999999999999E-3</v>
          </cell>
        </row>
      </sheetData>
      <sheetData sheetId="2596">
        <row r="19">
          <cell r="J19">
            <v>1.0499999999999999E-3</v>
          </cell>
        </row>
      </sheetData>
      <sheetData sheetId="2597">
        <row r="19">
          <cell r="J19">
            <v>1.0499999999999999E-3</v>
          </cell>
        </row>
      </sheetData>
      <sheetData sheetId="2598">
        <row r="19">
          <cell r="J19">
            <v>1.0499999999999999E-3</v>
          </cell>
        </row>
      </sheetData>
      <sheetData sheetId="2599">
        <row r="19">
          <cell r="J19">
            <v>1.0499999999999999E-3</v>
          </cell>
        </row>
      </sheetData>
      <sheetData sheetId="2600">
        <row r="19">
          <cell r="J19">
            <v>1.0499999999999999E-3</v>
          </cell>
        </row>
      </sheetData>
      <sheetData sheetId="2601">
        <row r="19">
          <cell r="J19">
            <v>1.0499999999999999E-3</v>
          </cell>
        </row>
      </sheetData>
      <sheetData sheetId="2602">
        <row r="19">
          <cell r="J19">
            <v>1.0499999999999999E-3</v>
          </cell>
        </row>
      </sheetData>
      <sheetData sheetId="2603">
        <row r="19">
          <cell r="J19">
            <v>1.0499999999999999E-3</v>
          </cell>
        </row>
      </sheetData>
      <sheetData sheetId="2604">
        <row r="19">
          <cell r="J19">
            <v>1.0499999999999999E-3</v>
          </cell>
        </row>
      </sheetData>
      <sheetData sheetId="2605">
        <row r="19">
          <cell r="J19">
            <v>1.0499999999999999E-3</v>
          </cell>
        </row>
      </sheetData>
      <sheetData sheetId="2606">
        <row r="19">
          <cell r="J19">
            <v>1.0499999999999999E-3</v>
          </cell>
        </row>
      </sheetData>
      <sheetData sheetId="2607">
        <row r="19">
          <cell r="J19">
            <v>1.0499999999999999E-3</v>
          </cell>
        </row>
      </sheetData>
      <sheetData sheetId="2608">
        <row r="19">
          <cell r="J19">
            <v>1.0499999999999999E-3</v>
          </cell>
        </row>
      </sheetData>
      <sheetData sheetId="2609">
        <row r="19">
          <cell r="J19">
            <v>1.0499999999999999E-3</v>
          </cell>
        </row>
      </sheetData>
      <sheetData sheetId="2610">
        <row r="19">
          <cell r="J19">
            <v>1.0499999999999999E-3</v>
          </cell>
        </row>
      </sheetData>
      <sheetData sheetId="2611">
        <row r="19">
          <cell r="J19">
            <v>1.0499999999999999E-3</v>
          </cell>
        </row>
      </sheetData>
      <sheetData sheetId="2612">
        <row r="19">
          <cell r="J19">
            <v>1.0499999999999999E-3</v>
          </cell>
        </row>
      </sheetData>
      <sheetData sheetId="2613">
        <row r="19">
          <cell r="J19">
            <v>1.0499999999999999E-3</v>
          </cell>
        </row>
      </sheetData>
      <sheetData sheetId="2614">
        <row r="19">
          <cell r="J19">
            <v>1.0499999999999999E-3</v>
          </cell>
        </row>
      </sheetData>
      <sheetData sheetId="2615">
        <row r="19">
          <cell r="J19">
            <v>1.0499999999999999E-3</v>
          </cell>
        </row>
      </sheetData>
      <sheetData sheetId="2616">
        <row r="19">
          <cell r="J19">
            <v>1.0499999999999999E-3</v>
          </cell>
        </row>
      </sheetData>
      <sheetData sheetId="2617">
        <row r="19">
          <cell r="J19">
            <v>1.0499999999999999E-3</v>
          </cell>
        </row>
      </sheetData>
      <sheetData sheetId="2618">
        <row r="19">
          <cell r="J19">
            <v>1.0499999999999999E-3</v>
          </cell>
        </row>
      </sheetData>
      <sheetData sheetId="2619">
        <row r="19">
          <cell r="J19">
            <v>1.0499999999999999E-3</v>
          </cell>
        </row>
      </sheetData>
      <sheetData sheetId="2620">
        <row r="19">
          <cell r="J19">
            <v>1.0499999999999999E-3</v>
          </cell>
        </row>
      </sheetData>
      <sheetData sheetId="2621">
        <row r="19">
          <cell r="J19">
            <v>1.0499999999999999E-3</v>
          </cell>
        </row>
      </sheetData>
      <sheetData sheetId="2622">
        <row r="19">
          <cell r="J19">
            <v>1.0499999999999999E-3</v>
          </cell>
        </row>
      </sheetData>
      <sheetData sheetId="2623">
        <row r="19">
          <cell r="J19">
            <v>1.0499999999999999E-3</v>
          </cell>
        </row>
      </sheetData>
      <sheetData sheetId="2624">
        <row r="19">
          <cell r="J19">
            <v>1.0499999999999999E-3</v>
          </cell>
        </row>
      </sheetData>
      <sheetData sheetId="2625">
        <row r="19">
          <cell r="J19">
            <v>1.0499999999999999E-3</v>
          </cell>
        </row>
      </sheetData>
      <sheetData sheetId="2626">
        <row r="19">
          <cell r="J19">
            <v>1.0499999999999999E-3</v>
          </cell>
        </row>
      </sheetData>
      <sheetData sheetId="2627">
        <row r="19">
          <cell r="J19">
            <v>1.0499999999999999E-3</v>
          </cell>
        </row>
      </sheetData>
      <sheetData sheetId="2628">
        <row r="19">
          <cell r="J19">
            <v>1.0499999999999999E-3</v>
          </cell>
        </row>
      </sheetData>
      <sheetData sheetId="2629">
        <row r="19">
          <cell r="J19">
            <v>1.0499999999999999E-3</v>
          </cell>
        </row>
      </sheetData>
      <sheetData sheetId="2630">
        <row r="19">
          <cell r="J19">
            <v>1.0499999999999999E-3</v>
          </cell>
        </row>
      </sheetData>
      <sheetData sheetId="2631">
        <row r="19">
          <cell r="J19">
            <v>1.0499999999999999E-3</v>
          </cell>
        </row>
      </sheetData>
      <sheetData sheetId="2632">
        <row r="19">
          <cell r="J19">
            <v>1.0499999999999999E-3</v>
          </cell>
        </row>
      </sheetData>
      <sheetData sheetId="2633">
        <row r="19">
          <cell r="J19">
            <v>1.0499999999999999E-3</v>
          </cell>
        </row>
      </sheetData>
      <sheetData sheetId="2634">
        <row r="19">
          <cell r="J19">
            <v>1.0499999999999999E-3</v>
          </cell>
        </row>
      </sheetData>
      <sheetData sheetId="2635">
        <row r="19">
          <cell r="J19">
            <v>1.0499999999999999E-3</v>
          </cell>
        </row>
      </sheetData>
      <sheetData sheetId="2636">
        <row r="19">
          <cell r="J19">
            <v>1.0499999999999999E-3</v>
          </cell>
        </row>
      </sheetData>
      <sheetData sheetId="2637">
        <row r="19">
          <cell r="J19">
            <v>1.0499999999999999E-3</v>
          </cell>
        </row>
      </sheetData>
      <sheetData sheetId="2638">
        <row r="19">
          <cell r="J19">
            <v>1.0499999999999999E-3</v>
          </cell>
        </row>
      </sheetData>
      <sheetData sheetId="2639">
        <row r="19">
          <cell r="J19">
            <v>1.0499999999999999E-3</v>
          </cell>
        </row>
      </sheetData>
      <sheetData sheetId="2640">
        <row r="19">
          <cell r="J19">
            <v>1.0499999999999999E-3</v>
          </cell>
        </row>
      </sheetData>
      <sheetData sheetId="2641">
        <row r="19">
          <cell r="J19">
            <v>1.0499999999999999E-3</v>
          </cell>
        </row>
      </sheetData>
      <sheetData sheetId="2642">
        <row r="19">
          <cell r="J19">
            <v>1.0499999999999999E-3</v>
          </cell>
        </row>
      </sheetData>
      <sheetData sheetId="2643">
        <row r="19">
          <cell r="J19">
            <v>1.0499999999999999E-3</v>
          </cell>
        </row>
      </sheetData>
      <sheetData sheetId="2644">
        <row r="19">
          <cell r="J19">
            <v>1.0499999999999999E-3</v>
          </cell>
        </row>
      </sheetData>
      <sheetData sheetId="2645">
        <row r="19">
          <cell r="J19">
            <v>1.0499999999999999E-3</v>
          </cell>
        </row>
      </sheetData>
      <sheetData sheetId="2646">
        <row r="19">
          <cell r="J19">
            <v>1.0499999999999999E-3</v>
          </cell>
        </row>
      </sheetData>
      <sheetData sheetId="2647">
        <row r="19">
          <cell r="J19">
            <v>1.0499999999999999E-3</v>
          </cell>
        </row>
      </sheetData>
      <sheetData sheetId="2648">
        <row r="19">
          <cell r="J19">
            <v>1.0499999999999999E-3</v>
          </cell>
        </row>
      </sheetData>
      <sheetData sheetId="2649">
        <row r="19">
          <cell r="J19">
            <v>1.0499999999999999E-3</v>
          </cell>
        </row>
      </sheetData>
      <sheetData sheetId="2650">
        <row r="19">
          <cell r="J19">
            <v>1.0499999999999999E-3</v>
          </cell>
        </row>
      </sheetData>
      <sheetData sheetId="2651">
        <row r="19">
          <cell r="J19">
            <v>1.0499999999999999E-3</v>
          </cell>
        </row>
      </sheetData>
      <sheetData sheetId="2652">
        <row r="19">
          <cell r="J19">
            <v>1.0499999999999999E-3</v>
          </cell>
        </row>
      </sheetData>
      <sheetData sheetId="2653">
        <row r="19">
          <cell r="J19">
            <v>1.0499999999999999E-3</v>
          </cell>
        </row>
      </sheetData>
      <sheetData sheetId="2654">
        <row r="19">
          <cell r="J19">
            <v>1.0499999999999999E-3</v>
          </cell>
        </row>
      </sheetData>
      <sheetData sheetId="2655">
        <row r="19">
          <cell r="J19">
            <v>1.0499999999999999E-3</v>
          </cell>
        </row>
      </sheetData>
      <sheetData sheetId="2656">
        <row r="19">
          <cell r="J19">
            <v>1.0499999999999999E-3</v>
          </cell>
        </row>
      </sheetData>
      <sheetData sheetId="2657">
        <row r="19">
          <cell r="J19">
            <v>1.0499999999999999E-3</v>
          </cell>
        </row>
      </sheetData>
      <sheetData sheetId="2658">
        <row r="19">
          <cell r="J19">
            <v>1.0499999999999999E-3</v>
          </cell>
        </row>
      </sheetData>
      <sheetData sheetId="2659">
        <row r="19">
          <cell r="J19">
            <v>1.0499999999999999E-3</v>
          </cell>
        </row>
      </sheetData>
      <sheetData sheetId="2660">
        <row r="19">
          <cell r="J19">
            <v>1.0499999999999999E-3</v>
          </cell>
        </row>
      </sheetData>
      <sheetData sheetId="2661">
        <row r="19">
          <cell r="J19">
            <v>1.0499999999999999E-3</v>
          </cell>
        </row>
      </sheetData>
      <sheetData sheetId="2662">
        <row r="19">
          <cell r="J19">
            <v>1.0499999999999999E-3</v>
          </cell>
        </row>
      </sheetData>
      <sheetData sheetId="2663">
        <row r="19">
          <cell r="J19">
            <v>1.0499999999999999E-3</v>
          </cell>
        </row>
      </sheetData>
      <sheetData sheetId="2664">
        <row r="19">
          <cell r="J19">
            <v>1.0499999999999999E-3</v>
          </cell>
        </row>
      </sheetData>
      <sheetData sheetId="2665">
        <row r="19">
          <cell r="J19">
            <v>1.0499999999999999E-3</v>
          </cell>
        </row>
      </sheetData>
      <sheetData sheetId="2666">
        <row r="19">
          <cell r="J19">
            <v>1.0499999999999999E-3</v>
          </cell>
        </row>
      </sheetData>
      <sheetData sheetId="2667">
        <row r="19">
          <cell r="J19">
            <v>1.0499999999999999E-3</v>
          </cell>
        </row>
      </sheetData>
      <sheetData sheetId="2668">
        <row r="19">
          <cell r="J19">
            <v>1.0499999999999999E-3</v>
          </cell>
        </row>
      </sheetData>
      <sheetData sheetId="2669">
        <row r="19">
          <cell r="J19">
            <v>1.0499999999999999E-3</v>
          </cell>
        </row>
      </sheetData>
      <sheetData sheetId="2670">
        <row r="19">
          <cell r="J19">
            <v>1.0499999999999999E-3</v>
          </cell>
        </row>
      </sheetData>
      <sheetData sheetId="2671">
        <row r="19">
          <cell r="J19">
            <v>1.0499999999999999E-3</v>
          </cell>
        </row>
      </sheetData>
      <sheetData sheetId="2672">
        <row r="19">
          <cell r="J19">
            <v>1.0499999999999999E-3</v>
          </cell>
        </row>
      </sheetData>
      <sheetData sheetId="2673">
        <row r="19">
          <cell r="J19">
            <v>1.0499999999999999E-3</v>
          </cell>
        </row>
      </sheetData>
      <sheetData sheetId="2674">
        <row r="19">
          <cell r="J19">
            <v>1.0499999999999999E-3</v>
          </cell>
        </row>
      </sheetData>
      <sheetData sheetId="2675">
        <row r="19">
          <cell r="J19">
            <v>1.0499999999999999E-3</v>
          </cell>
        </row>
      </sheetData>
      <sheetData sheetId="2676">
        <row r="19">
          <cell r="J19">
            <v>1.0499999999999999E-3</v>
          </cell>
        </row>
      </sheetData>
      <sheetData sheetId="2677">
        <row r="19">
          <cell r="J19">
            <v>1.0499999999999999E-3</v>
          </cell>
        </row>
      </sheetData>
      <sheetData sheetId="2678">
        <row r="19">
          <cell r="J19">
            <v>1.0499999999999999E-3</v>
          </cell>
        </row>
      </sheetData>
      <sheetData sheetId="2679">
        <row r="19">
          <cell r="J19">
            <v>1.0499999999999999E-3</v>
          </cell>
        </row>
      </sheetData>
      <sheetData sheetId="2680">
        <row r="19">
          <cell r="J19">
            <v>1.0499999999999999E-3</v>
          </cell>
        </row>
      </sheetData>
      <sheetData sheetId="2681">
        <row r="19">
          <cell r="J19">
            <v>1.0499999999999999E-3</v>
          </cell>
        </row>
      </sheetData>
      <sheetData sheetId="2682">
        <row r="19">
          <cell r="J19">
            <v>1.0499999999999999E-3</v>
          </cell>
        </row>
      </sheetData>
      <sheetData sheetId="2683">
        <row r="19">
          <cell r="J19">
            <v>1.0499999999999999E-3</v>
          </cell>
        </row>
      </sheetData>
      <sheetData sheetId="2684">
        <row r="19">
          <cell r="J19">
            <v>1.0499999999999999E-3</v>
          </cell>
        </row>
      </sheetData>
      <sheetData sheetId="2685">
        <row r="19">
          <cell r="J19">
            <v>1.0499999999999999E-3</v>
          </cell>
        </row>
      </sheetData>
      <sheetData sheetId="2686">
        <row r="19">
          <cell r="J19">
            <v>1.0499999999999999E-3</v>
          </cell>
        </row>
      </sheetData>
      <sheetData sheetId="2687">
        <row r="19">
          <cell r="J19">
            <v>1.0499999999999999E-3</v>
          </cell>
        </row>
      </sheetData>
      <sheetData sheetId="2688">
        <row r="19">
          <cell r="J19">
            <v>1.0499999999999999E-3</v>
          </cell>
        </row>
      </sheetData>
      <sheetData sheetId="2689">
        <row r="19">
          <cell r="J19">
            <v>1.0499999999999999E-3</v>
          </cell>
        </row>
      </sheetData>
      <sheetData sheetId="2690">
        <row r="19">
          <cell r="J19">
            <v>1.0499999999999999E-3</v>
          </cell>
        </row>
      </sheetData>
      <sheetData sheetId="2691">
        <row r="19">
          <cell r="J19">
            <v>1.0499999999999999E-3</v>
          </cell>
        </row>
      </sheetData>
      <sheetData sheetId="2692">
        <row r="19">
          <cell r="J19">
            <v>1.0499999999999999E-3</v>
          </cell>
        </row>
      </sheetData>
      <sheetData sheetId="2693">
        <row r="19">
          <cell r="J19">
            <v>1.0499999999999999E-3</v>
          </cell>
        </row>
      </sheetData>
      <sheetData sheetId="2694">
        <row r="19">
          <cell r="J19">
            <v>1.0499999999999999E-3</v>
          </cell>
        </row>
      </sheetData>
      <sheetData sheetId="2695">
        <row r="19">
          <cell r="J19">
            <v>1.0499999999999999E-3</v>
          </cell>
        </row>
      </sheetData>
      <sheetData sheetId="2696">
        <row r="19">
          <cell r="J19">
            <v>1.0499999999999999E-3</v>
          </cell>
        </row>
      </sheetData>
      <sheetData sheetId="2697">
        <row r="19">
          <cell r="J19">
            <v>1.0499999999999999E-3</v>
          </cell>
        </row>
      </sheetData>
      <sheetData sheetId="2698">
        <row r="19">
          <cell r="J19">
            <v>1.0499999999999999E-3</v>
          </cell>
        </row>
      </sheetData>
      <sheetData sheetId="2699">
        <row r="19">
          <cell r="J19">
            <v>1.0499999999999999E-3</v>
          </cell>
        </row>
      </sheetData>
      <sheetData sheetId="2700">
        <row r="19">
          <cell r="J19">
            <v>1.0499999999999999E-3</v>
          </cell>
        </row>
      </sheetData>
      <sheetData sheetId="2701">
        <row r="19">
          <cell r="J19">
            <v>1.0499999999999999E-3</v>
          </cell>
        </row>
      </sheetData>
      <sheetData sheetId="2702">
        <row r="19">
          <cell r="J19">
            <v>1.0499999999999999E-3</v>
          </cell>
        </row>
      </sheetData>
      <sheetData sheetId="2703">
        <row r="19">
          <cell r="J19">
            <v>1.0499999999999999E-3</v>
          </cell>
        </row>
      </sheetData>
      <sheetData sheetId="2704">
        <row r="19">
          <cell r="J19">
            <v>1.0499999999999999E-3</v>
          </cell>
        </row>
      </sheetData>
      <sheetData sheetId="2705">
        <row r="19">
          <cell r="J19">
            <v>1.0499999999999999E-3</v>
          </cell>
        </row>
      </sheetData>
      <sheetData sheetId="2706">
        <row r="19">
          <cell r="J19">
            <v>1.0499999999999999E-3</v>
          </cell>
        </row>
      </sheetData>
      <sheetData sheetId="2707">
        <row r="19">
          <cell r="J19">
            <v>1.0499999999999999E-3</v>
          </cell>
        </row>
      </sheetData>
      <sheetData sheetId="2708">
        <row r="19">
          <cell r="J19">
            <v>1.0499999999999999E-3</v>
          </cell>
        </row>
      </sheetData>
      <sheetData sheetId="2709">
        <row r="19">
          <cell r="J19">
            <v>1.0499999999999999E-3</v>
          </cell>
        </row>
      </sheetData>
      <sheetData sheetId="2710">
        <row r="19">
          <cell r="J19">
            <v>1.0499999999999999E-3</v>
          </cell>
        </row>
      </sheetData>
      <sheetData sheetId="2711">
        <row r="19">
          <cell r="J19">
            <v>1.0499999999999999E-3</v>
          </cell>
        </row>
      </sheetData>
      <sheetData sheetId="2712">
        <row r="19">
          <cell r="J19">
            <v>1.0499999999999999E-3</v>
          </cell>
        </row>
      </sheetData>
      <sheetData sheetId="2713">
        <row r="19">
          <cell r="J19">
            <v>1.0499999999999999E-3</v>
          </cell>
        </row>
      </sheetData>
      <sheetData sheetId="2714">
        <row r="19">
          <cell r="J19">
            <v>1.0499999999999999E-3</v>
          </cell>
        </row>
      </sheetData>
      <sheetData sheetId="2715">
        <row r="19">
          <cell r="J19">
            <v>1.0499999999999999E-3</v>
          </cell>
        </row>
      </sheetData>
      <sheetData sheetId="2716">
        <row r="19">
          <cell r="J19">
            <v>1.0499999999999999E-3</v>
          </cell>
        </row>
      </sheetData>
      <sheetData sheetId="2717">
        <row r="19">
          <cell r="J19">
            <v>1.0499999999999999E-3</v>
          </cell>
        </row>
      </sheetData>
      <sheetData sheetId="2718">
        <row r="19">
          <cell r="J19">
            <v>1.0499999999999999E-3</v>
          </cell>
        </row>
      </sheetData>
      <sheetData sheetId="2719">
        <row r="19">
          <cell r="J19">
            <v>1.0499999999999999E-3</v>
          </cell>
        </row>
      </sheetData>
      <sheetData sheetId="2720">
        <row r="19">
          <cell r="J19">
            <v>1.0499999999999999E-3</v>
          </cell>
        </row>
      </sheetData>
      <sheetData sheetId="2721">
        <row r="19">
          <cell r="J19">
            <v>1.0499999999999999E-3</v>
          </cell>
        </row>
      </sheetData>
      <sheetData sheetId="2722">
        <row r="19">
          <cell r="J19">
            <v>1.0499999999999999E-3</v>
          </cell>
        </row>
      </sheetData>
      <sheetData sheetId="2723">
        <row r="19">
          <cell r="J19">
            <v>1.0499999999999999E-3</v>
          </cell>
        </row>
      </sheetData>
      <sheetData sheetId="2724">
        <row r="19">
          <cell r="J19">
            <v>1.0499999999999999E-3</v>
          </cell>
        </row>
      </sheetData>
      <sheetData sheetId="2725">
        <row r="19">
          <cell r="J19">
            <v>1.0499999999999999E-3</v>
          </cell>
        </row>
      </sheetData>
      <sheetData sheetId="2726">
        <row r="19">
          <cell r="J19">
            <v>1.0499999999999999E-3</v>
          </cell>
        </row>
      </sheetData>
      <sheetData sheetId="2727">
        <row r="19">
          <cell r="J19">
            <v>1.0499999999999999E-3</v>
          </cell>
        </row>
      </sheetData>
      <sheetData sheetId="2728">
        <row r="19">
          <cell r="J19">
            <v>1.0499999999999999E-3</v>
          </cell>
        </row>
      </sheetData>
      <sheetData sheetId="2729">
        <row r="19">
          <cell r="J19">
            <v>1.0499999999999999E-3</v>
          </cell>
        </row>
      </sheetData>
      <sheetData sheetId="2730">
        <row r="19">
          <cell r="J19">
            <v>1.0499999999999999E-3</v>
          </cell>
        </row>
      </sheetData>
      <sheetData sheetId="2731">
        <row r="19">
          <cell r="J19">
            <v>1.0499999999999999E-3</v>
          </cell>
        </row>
      </sheetData>
      <sheetData sheetId="2732">
        <row r="19">
          <cell r="J19">
            <v>1.0499999999999999E-3</v>
          </cell>
        </row>
      </sheetData>
      <sheetData sheetId="2733">
        <row r="19">
          <cell r="J19">
            <v>1.0499999999999999E-3</v>
          </cell>
        </row>
      </sheetData>
      <sheetData sheetId="2734">
        <row r="19">
          <cell r="J19">
            <v>1.0499999999999999E-3</v>
          </cell>
        </row>
      </sheetData>
      <sheetData sheetId="2735">
        <row r="19">
          <cell r="J19">
            <v>1.0499999999999999E-3</v>
          </cell>
        </row>
      </sheetData>
      <sheetData sheetId="2736">
        <row r="19">
          <cell r="J19">
            <v>1.0499999999999999E-3</v>
          </cell>
        </row>
      </sheetData>
      <sheetData sheetId="2737">
        <row r="19">
          <cell r="J19">
            <v>1.0499999999999999E-3</v>
          </cell>
        </row>
      </sheetData>
      <sheetData sheetId="2738">
        <row r="19">
          <cell r="J19">
            <v>1.0499999999999999E-3</v>
          </cell>
        </row>
      </sheetData>
      <sheetData sheetId="2739">
        <row r="19">
          <cell r="J19">
            <v>1.0499999999999999E-3</v>
          </cell>
        </row>
      </sheetData>
      <sheetData sheetId="2740">
        <row r="19">
          <cell r="J19">
            <v>1.0499999999999999E-3</v>
          </cell>
        </row>
      </sheetData>
      <sheetData sheetId="2741">
        <row r="19">
          <cell r="J19">
            <v>1.0499999999999999E-3</v>
          </cell>
        </row>
      </sheetData>
      <sheetData sheetId="2742">
        <row r="19">
          <cell r="J19">
            <v>1.0499999999999999E-3</v>
          </cell>
        </row>
      </sheetData>
      <sheetData sheetId="2743">
        <row r="19">
          <cell r="J19">
            <v>1.0499999999999999E-3</v>
          </cell>
        </row>
      </sheetData>
      <sheetData sheetId="2744">
        <row r="19">
          <cell r="J19">
            <v>1.0499999999999999E-3</v>
          </cell>
        </row>
      </sheetData>
      <sheetData sheetId="2745">
        <row r="19">
          <cell r="J19">
            <v>1.0499999999999999E-3</v>
          </cell>
        </row>
      </sheetData>
      <sheetData sheetId="2746">
        <row r="19">
          <cell r="J19">
            <v>1.0499999999999999E-3</v>
          </cell>
        </row>
      </sheetData>
      <sheetData sheetId="2747">
        <row r="19">
          <cell r="J19">
            <v>1.0499999999999999E-3</v>
          </cell>
        </row>
      </sheetData>
      <sheetData sheetId="2748">
        <row r="19">
          <cell r="J19">
            <v>1.0499999999999999E-3</v>
          </cell>
        </row>
      </sheetData>
      <sheetData sheetId="2749">
        <row r="19">
          <cell r="J19">
            <v>1.0499999999999999E-3</v>
          </cell>
        </row>
      </sheetData>
      <sheetData sheetId="2750">
        <row r="19">
          <cell r="J19">
            <v>1.0499999999999999E-3</v>
          </cell>
        </row>
      </sheetData>
      <sheetData sheetId="2751">
        <row r="19">
          <cell r="J19">
            <v>1.0499999999999999E-3</v>
          </cell>
        </row>
      </sheetData>
      <sheetData sheetId="2752">
        <row r="19">
          <cell r="J19">
            <v>1.0499999999999999E-3</v>
          </cell>
        </row>
      </sheetData>
      <sheetData sheetId="2753">
        <row r="19">
          <cell r="J19">
            <v>1.0499999999999999E-3</v>
          </cell>
        </row>
      </sheetData>
      <sheetData sheetId="2754">
        <row r="19">
          <cell r="J19">
            <v>1.0499999999999999E-3</v>
          </cell>
        </row>
      </sheetData>
      <sheetData sheetId="2755">
        <row r="19">
          <cell r="J19">
            <v>1.0499999999999999E-3</v>
          </cell>
        </row>
      </sheetData>
      <sheetData sheetId="2756">
        <row r="19">
          <cell r="J19">
            <v>1.0499999999999999E-3</v>
          </cell>
        </row>
      </sheetData>
      <sheetData sheetId="2757">
        <row r="19">
          <cell r="J19">
            <v>1.0499999999999999E-3</v>
          </cell>
        </row>
      </sheetData>
      <sheetData sheetId="2758">
        <row r="19">
          <cell r="J19">
            <v>1.0499999999999999E-3</v>
          </cell>
        </row>
      </sheetData>
      <sheetData sheetId="2759">
        <row r="19">
          <cell r="J19">
            <v>1.0499999999999999E-3</v>
          </cell>
        </row>
      </sheetData>
      <sheetData sheetId="2760">
        <row r="19">
          <cell r="J19">
            <v>1.0499999999999999E-3</v>
          </cell>
        </row>
      </sheetData>
      <sheetData sheetId="2761">
        <row r="19">
          <cell r="J19">
            <v>1.0499999999999999E-3</v>
          </cell>
        </row>
      </sheetData>
      <sheetData sheetId="2762">
        <row r="19">
          <cell r="J19">
            <v>1.0499999999999999E-3</v>
          </cell>
        </row>
      </sheetData>
      <sheetData sheetId="2763">
        <row r="19">
          <cell r="J19">
            <v>1.0499999999999999E-3</v>
          </cell>
        </row>
      </sheetData>
      <sheetData sheetId="2764">
        <row r="19">
          <cell r="J19">
            <v>1.0499999999999999E-3</v>
          </cell>
        </row>
      </sheetData>
      <sheetData sheetId="2765">
        <row r="19">
          <cell r="J19">
            <v>1.0499999999999999E-3</v>
          </cell>
        </row>
      </sheetData>
      <sheetData sheetId="2766">
        <row r="19">
          <cell r="J19">
            <v>1.0499999999999999E-3</v>
          </cell>
        </row>
      </sheetData>
      <sheetData sheetId="2767">
        <row r="19">
          <cell r="J19">
            <v>1.0499999999999999E-3</v>
          </cell>
        </row>
      </sheetData>
      <sheetData sheetId="2768">
        <row r="19">
          <cell r="J19">
            <v>1.0499999999999999E-3</v>
          </cell>
        </row>
      </sheetData>
      <sheetData sheetId="2769">
        <row r="19">
          <cell r="J19">
            <v>1.0499999999999999E-3</v>
          </cell>
        </row>
      </sheetData>
      <sheetData sheetId="2770">
        <row r="19">
          <cell r="J19">
            <v>1.0499999999999999E-3</v>
          </cell>
        </row>
      </sheetData>
      <sheetData sheetId="2771">
        <row r="19">
          <cell r="J19">
            <v>1.0499999999999999E-3</v>
          </cell>
        </row>
      </sheetData>
      <sheetData sheetId="2772">
        <row r="19">
          <cell r="J19">
            <v>1.0499999999999999E-3</v>
          </cell>
        </row>
      </sheetData>
      <sheetData sheetId="2773">
        <row r="19">
          <cell r="J19">
            <v>1.0499999999999999E-3</v>
          </cell>
        </row>
      </sheetData>
      <sheetData sheetId="2774">
        <row r="19">
          <cell r="J19">
            <v>1.0499999999999999E-3</v>
          </cell>
        </row>
      </sheetData>
      <sheetData sheetId="2775">
        <row r="19">
          <cell r="J19">
            <v>1.0499999999999999E-3</v>
          </cell>
        </row>
      </sheetData>
      <sheetData sheetId="2776">
        <row r="19">
          <cell r="J19">
            <v>1.0499999999999999E-3</v>
          </cell>
        </row>
      </sheetData>
      <sheetData sheetId="2777">
        <row r="19">
          <cell r="J19">
            <v>1.0499999999999999E-3</v>
          </cell>
        </row>
      </sheetData>
      <sheetData sheetId="2778">
        <row r="19">
          <cell r="J19">
            <v>1.0499999999999999E-3</v>
          </cell>
        </row>
      </sheetData>
      <sheetData sheetId="2779">
        <row r="19">
          <cell r="J19">
            <v>1.0499999999999999E-3</v>
          </cell>
        </row>
      </sheetData>
      <sheetData sheetId="2780">
        <row r="19">
          <cell r="J19">
            <v>1.0499999999999999E-3</v>
          </cell>
        </row>
      </sheetData>
      <sheetData sheetId="2781">
        <row r="19">
          <cell r="J19">
            <v>1.0499999999999999E-3</v>
          </cell>
        </row>
      </sheetData>
      <sheetData sheetId="2782">
        <row r="19">
          <cell r="J19">
            <v>1.0499999999999999E-3</v>
          </cell>
        </row>
      </sheetData>
      <sheetData sheetId="2783">
        <row r="19">
          <cell r="J19">
            <v>1.0499999999999999E-3</v>
          </cell>
        </row>
      </sheetData>
      <sheetData sheetId="2784">
        <row r="19">
          <cell r="J19">
            <v>1.0499999999999999E-3</v>
          </cell>
        </row>
      </sheetData>
      <sheetData sheetId="2785">
        <row r="19">
          <cell r="J19">
            <v>1.0499999999999999E-3</v>
          </cell>
        </row>
      </sheetData>
      <sheetData sheetId="2786">
        <row r="19">
          <cell r="J19">
            <v>1.0499999999999999E-3</v>
          </cell>
        </row>
      </sheetData>
      <sheetData sheetId="2787">
        <row r="19">
          <cell r="J19">
            <v>1.0499999999999999E-3</v>
          </cell>
        </row>
      </sheetData>
      <sheetData sheetId="2788">
        <row r="19">
          <cell r="J19">
            <v>1.0499999999999999E-3</v>
          </cell>
        </row>
      </sheetData>
      <sheetData sheetId="2789">
        <row r="19">
          <cell r="J19">
            <v>1.0499999999999999E-3</v>
          </cell>
        </row>
      </sheetData>
      <sheetData sheetId="2790">
        <row r="19">
          <cell r="J19">
            <v>1.0499999999999999E-3</v>
          </cell>
        </row>
      </sheetData>
      <sheetData sheetId="2791">
        <row r="19">
          <cell r="J19">
            <v>1.0499999999999999E-3</v>
          </cell>
        </row>
      </sheetData>
      <sheetData sheetId="2792">
        <row r="19">
          <cell r="J19">
            <v>1.0499999999999999E-3</v>
          </cell>
        </row>
      </sheetData>
      <sheetData sheetId="2793">
        <row r="19">
          <cell r="J19">
            <v>1.0499999999999999E-3</v>
          </cell>
        </row>
      </sheetData>
      <sheetData sheetId="2794">
        <row r="19">
          <cell r="J19">
            <v>1.0499999999999999E-3</v>
          </cell>
        </row>
      </sheetData>
      <sheetData sheetId="2795">
        <row r="19">
          <cell r="J19">
            <v>1.0499999999999999E-3</v>
          </cell>
        </row>
      </sheetData>
      <sheetData sheetId="2796">
        <row r="19">
          <cell r="J19">
            <v>1.0499999999999999E-3</v>
          </cell>
        </row>
      </sheetData>
      <sheetData sheetId="2797">
        <row r="19">
          <cell r="J19">
            <v>1.0499999999999999E-3</v>
          </cell>
        </row>
      </sheetData>
      <sheetData sheetId="2798">
        <row r="19">
          <cell r="J19">
            <v>1.0499999999999999E-3</v>
          </cell>
        </row>
      </sheetData>
      <sheetData sheetId="2799">
        <row r="19">
          <cell r="J19">
            <v>1.0499999999999999E-3</v>
          </cell>
        </row>
      </sheetData>
      <sheetData sheetId="2800">
        <row r="19">
          <cell r="J19">
            <v>1.0499999999999999E-3</v>
          </cell>
        </row>
      </sheetData>
      <sheetData sheetId="2801">
        <row r="19">
          <cell r="J19">
            <v>1.0499999999999999E-3</v>
          </cell>
        </row>
      </sheetData>
      <sheetData sheetId="2802">
        <row r="19">
          <cell r="J19">
            <v>1.0499999999999999E-3</v>
          </cell>
        </row>
      </sheetData>
      <sheetData sheetId="2803">
        <row r="19">
          <cell r="J19">
            <v>1.0499999999999999E-3</v>
          </cell>
        </row>
      </sheetData>
      <sheetData sheetId="2804">
        <row r="19">
          <cell r="J19">
            <v>1.0499999999999999E-3</v>
          </cell>
        </row>
      </sheetData>
      <sheetData sheetId="2805">
        <row r="19">
          <cell r="J19">
            <v>1.0499999999999999E-3</v>
          </cell>
        </row>
      </sheetData>
      <sheetData sheetId="2806">
        <row r="19">
          <cell r="J19">
            <v>1.0499999999999999E-3</v>
          </cell>
        </row>
      </sheetData>
      <sheetData sheetId="2807">
        <row r="19">
          <cell r="J19">
            <v>1.0499999999999999E-3</v>
          </cell>
        </row>
      </sheetData>
      <sheetData sheetId="2808">
        <row r="19">
          <cell r="J19">
            <v>1.0499999999999999E-3</v>
          </cell>
        </row>
      </sheetData>
      <sheetData sheetId="2809">
        <row r="19">
          <cell r="J19">
            <v>1.0499999999999999E-3</v>
          </cell>
        </row>
      </sheetData>
      <sheetData sheetId="2810">
        <row r="19">
          <cell r="J19">
            <v>1.0499999999999999E-3</v>
          </cell>
        </row>
      </sheetData>
      <sheetData sheetId="2811">
        <row r="19">
          <cell r="J19">
            <v>1.0499999999999999E-3</v>
          </cell>
        </row>
      </sheetData>
      <sheetData sheetId="2812">
        <row r="19">
          <cell r="J19">
            <v>1.0499999999999999E-3</v>
          </cell>
        </row>
      </sheetData>
      <sheetData sheetId="2813">
        <row r="19">
          <cell r="J19">
            <v>1.0499999999999999E-3</v>
          </cell>
        </row>
      </sheetData>
      <sheetData sheetId="2814">
        <row r="19">
          <cell r="J19">
            <v>1.0499999999999999E-3</v>
          </cell>
        </row>
      </sheetData>
      <sheetData sheetId="2815">
        <row r="19">
          <cell r="J19">
            <v>1.0499999999999999E-3</v>
          </cell>
        </row>
      </sheetData>
      <sheetData sheetId="2816">
        <row r="19">
          <cell r="J19">
            <v>1.0499999999999999E-3</v>
          </cell>
        </row>
      </sheetData>
      <sheetData sheetId="2817">
        <row r="19">
          <cell r="J19">
            <v>1.0499999999999999E-3</v>
          </cell>
        </row>
      </sheetData>
      <sheetData sheetId="2818">
        <row r="19">
          <cell r="J19">
            <v>1.0499999999999999E-3</v>
          </cell>
        </row>
      </sheetData>
      <sheetData sheetId="2819">
        <row r="19">
          <cell r="J19">
            <v>1.0499999999999999E-3</v>
          </cell>
        </row>
      </sheetData>
      <sheetData sheetId="2820">
        <row r="19">
          <cell r="J19">
            <v>1.0499999999999999E-3</v>
          </cell>
        </row>
      </sheetData>
      <sheetData sheetId="2821">
        <row r="19">
          <cell r="J19">
            <v>1.0499999999999999E-3</v>
          </cell>
        </row>
      </sheetData>
      <sheetData sheetId="2822">
        <row r="19">
          <cell r="J19">
            <v>1.0499999999999999E-3</v>
          </cell>
        </row>
      </sheetData>
      <sheetData sheetId="2823">
        <row r="19">
          <cell r="J19">
            <v>1.0499999999999999E-3</v>
          </cell>
        </row>
      </sheetData>
      <sheetData sheetId="2824">
        <row r="19">
          <cell r="J19">
            <v>1.0499999999999999E-3</v>
          </cell>
        </row>
      </sheetData>
      <sheetData sheetId="2825">
        <row r="19">
          <cell r="J19">
            <v>1.0499999999999999E-3</v>
          </cell>
        </row>
      </sheetData>
      <sheetData sheetId="2826">
        <row r="19">
          <cell r="J19">
            <v>1.0499999999999999E-3</v>
          </cell>
        </row>
      </sheetData>
      <sheetData sheetId="2827">
        <row r="19">
          <cell r="J19">
            <v>1.0499999999999999E-3</v>
          </cell>
        </row>
      </sheetData>
      <sheetData sheetId="2828">
        <row r="19">
          <cell r="J19">
            <v>1.0499999999999999E-3</v>
          </cell>
        </row>
      </sheetData>
      <sheetData sheetId="2829">
        <row r="19">
          <cell r="J19">
            <v>1.0499999999999999E-3</v>
          </cell>
        </row>
      </sheetData>
      <sheetData sheetId="2830">
        <row r="19">
          <cell r="J19">
            <v>1.0499999999999999E-3</v>
          </cell>
        </row>
      </sheetData>
      <sheetData sheetId="2831">
        <row r="19">
          <cell r="J19">
            <v>1.0499999999999999E-3</v>
          </cell>
        </row>
      </sheetData>
      <sheetData sheetId="2832">
        <row r="19">
          <cell r="J19">
            <v>1.0499999999999999E-3</v>
          </cell>
        </row>
      </sheetData>
      <sheetData sheetId="2833">
        <row r="19">
          <cell r="J19">
            <v>1.0499999999999999E-3</v>
          </cell>
        </row>
      </sheetData>
      <sheetData sheetId="2834">
        <row r="19">
          <cell r="J19">
            <v>1.0499999999999999E-3</v>
          </cell>
        </row>
      </sheetData>
      <sheetData sheetId="2835">
        <row r="19">
          <cell r="J19">
            <v>1.0499999999999999E-3</v>
          </cell>
        </row>
      </sheetData>
      <sheetData sheetId="2836">
        <row r="19">
          <cell r="J19">
            <v>1.0499999999999999E-3</v>
          </cell>
        </row>
      </sheetData>
      <sheetData sheetId="2837">
        <row r="19">
          <cell r="J19">
            <v>1.0499999999999999E-3</v>
          </cell>
        </row>
      </sheetData>
      <sheetData sheetId="2838">
        <row r="19">
          <cell r="J19">
            <v>1.0499999999999999E-3</v>
          </cell>
        </row>
      </sheetData>
      <sheetData sheetId="2839">
        <row r="19">
          <cell r="J19">
            <v>1.0499999999999999E-3</v>
          </cell>
        </row>
      </sheetData>
      <sheetData sheetId="2840">
        <row r="19">
          <cell r="J19">
            <v>1.0499999999999999E-3</v>
          </cell>
        </row>
      </sheetData>
      <sheetData sheetId="2841">
        <row r="19">
          <cell r="J19">
            <v>1.0499999999999999E-3</v>
          </cell>
        </row>
      </sheetData>
      <sheetData sheetId="2842">
        <row r="19">
          <cell r="J19">
            <v>1.0499999999999999E-3</v>
          </cell>
        </row>
      </sheetData>
      <sheetData sheetId="2843">
        <row r="19">
          <cell r="J19">
            <v>1.0499999999999999E-3</v>
          </cell>
        </row>
      </sheetData>
      <sheetData sheetId="2844">
        <row r="19">
          <cell r="J19">
            <v>1.0499999999999999E-3</v>
          </cell>
        </row>
      </sheetData>
      <sheetData sheetId="2845">
        <row r="19">
          <cell r="J19">
            <v>1.0499999999999999E-3</v>
          </cell>
        </row>
      </sheetData>
      <sheetData sheetId="2846">
        <row r="19">
          <cell r="J19">
            <v>1.0499999999999999E-3</v>
          </cell>
        </row>
      </sheetData>
      <sheetData sheetId="2847">
        <row r="19">
          <cell r="J19">
            <v>1.0499999999999999E-3</v>
          </cell>
        </row>
      </sheetData>
      <sheetData sheetId="2848">
        <row r="19">
          <cell r="J19">
            <v>1.0499999999999999E-3</v>
          </cell>
        </row>
      </sheetData>
      <sheetData sheetId="2849">
        <row r="19">
          <cell r="J19">
            <v>1.0499999999999999E-3</v>
          </cell>
        </row>
      </sheetData>
      <sheetData sheetId="2850">
        <row r="19">
          <cell r="J19">
            <v>1.0499999999999999E-3</v>
          </cell>
        </row>
      </sheetData>
      <sheetData sheetId="2851">
        <row r="19">
          <cell r="J19">
            <v>1.0499999999999999E-3</v>
          </cell>
        </row>
      </sheetData>
      <sheetData sheetId="2852">
        <row r="19">
          <cell r="J19">
            <v>1.0499999999999999E-3</v>
          </cell>
        </row>
      </sheetData>
      <sheetData sheetId="2853">
        <row r="19">
          <cell r="J19">
            <v>1.0499999999999999E-3</v>
          </cell>
        </row>
      </sheetData>
      <sheetData sheetId="2854">
        <row r="19">
          <cell r="J19">
            <v>1.0499999999999999E-3</v>
          </cell>
        </row>
      </sheetData>
      <sheetData sheetId="2855">
        <row r="19">
          <cell r="J19">
            <v>1.0499999999999999E-3</v>
          </cell>
        </row>
      </sheetData>
      <sheetData sheetId="2856">
        <row r="19">
          <cell r="J19">
            <v>1.0499999999999999E-3</v>
          </cell>
        </row>
      </sheetData>
      <sheetData sheetId="2857">
        <row r="19">
          <cell r="J19">
            <v>1.0499999999999999E-3</v>
          </cell>
        </row>
      </sheetData>
      <sheetData sheetId="2858">
        <row r="19">
          <cell r="J19">
            <v>1.0499999999999999E-3</v>
          </cell>
        </row>
      </sheetData>
      <sheetData sheetId="2859">
        <row r="19">
          <cell r="J19">
            <v>1.0499999999999999E-3</v>
          </cell>
        </row>
      </sheetData>
      <sheetData sheetId="2860">
        <row r="19">
          <cell r="J19">
            <v>1.0499999999999999E-3</v>
          </cell>
        </row>
      </sheetData>
      <sheetData sheetId="2861">
        <row r="19">
          <cell r="J19">
            <v>1.0499999999999999E-3</v>
          </cell>
        </row>
      </sheetData>
      <sheetData sheetId="2862">
        <row r="19">
          <cell r="J19">
            <v>1.0499999999999999E-3</v>
          </cell>
        </row>
      </sheetData>
      <sheetData sheetId="2863">
        <row r="19">
          <cell r="J19">
            <v>1.0499999999999999E-3</v>
          </cell>
        </row>
      </sheetData>
      <sheetData sheetId="2864">
        <row r="19">
          <cell r="J19">
            <v>1.0499999999999999E-3</v>
          </cell>
        </row>
      </sheetData>
      <sheetData sheetId="2865">
        <row r="19">
          <cell r="J19">
            <v>1.0499999999999999E-3</v>
          </cell>
        </row>
      </sheetData>
      <sheetData sheetId="2866">
        <row r="19">
          <cell r="J19">
            <v>1.0499999999999999E-3</v>
          </cell>
        </row>
      </sheetData>
      <sheetData sheetId="2867">
        <row r="19">
          <cell r="J19">
            <v>1.0499999999999999E-3</v>
          </cell>
        </row>
      </sheetData>
      <sheetData sheetId="2868">
        <row r="19">
          <cell r="J19">
            <v>1.0499999999999999E-3</v>
          </cell>
        </row>
      </sheetData>
      <sheetData sheetId="2869">
        <row r="19">
          <cell r="J19">
            <v>1.0499999999999999E-3</v>
          </cell>
        </row>
      </sheetData>
      <sheetData sheetId="2870">
        <row r="19">
          <cell r="J19">
            <v>1.0499999999999999E-3</v>
          </cell>
        </row>
      </sheetData>
      <sheetData sheetId="2871">
        <row r="19">
          <cell r="J19">
            <v>1.0499999999999999E-3</v>
          </cell>
        </row>
      </sheetData>
      <sheetData sheetId="2872">
        <row r="19">
          <cell r="J19">
            <v>1.0499999999999999E-3</v>
          </cell>
        </row>
      </sheetData>
      <sheetData sheetId="2873">
        <row r="19">
          <cell r="J19">
            <v>1.0499999999999999E-3</v>
          </cell>
        </row>
      </sheetData>
      <sheetData sheetId="2874">
        <row r="19">
          <cell r="J19">
            <v>1.0499999999999999E-3</v>
          </cell>
        </row>
      </sheetData>
      <sheetData sheetId="2875">
        <row r="19">
          <cell r="J19">
            <v>1.0499999999999999E-3</v>
          </cell>
        </row>
      </sheetData>
      <sheetData sheetId="2876">
        <row r="19">
          <cell r="J19">
            <v>1.0499999999999999E-3</v>
          </cell>
        </row>
      </sheetData>
      <sheetData sheetId="2877">
        <row r="19">
          <cell r="J19">
            <v>1.0499999999999999E-3</v>
          </cell>
        </row>
      </sheetData>
      <sheetData sheetId="2878">
        <row r="19">
          <cell r="J19">
            <v>1.0499999999999999E-3</v>
          </cell>
        </row>
      </sheetData>
      <sheetData sheetId="2879">
        <row r="19">
          <cell r="J19">
            <v>1.0499999999999999E-3</v>
          </cell>
        </row>
      </sheetData>
      <sheetData sheetId="2880">
        <row r="19">
          <cell r="J19">
            <v>1.0499999999999999E-3</v>
          </cell>
        </row>
      </sheetData>
      <sheetData sheetId="2881">
        <row r="19">
          <cell r="J19">
            <v>1.0499999999999999E-3</v>
          </cell>
        </row>
      </sheetData>
      <sheetData sheetId="2882">
        <row r="19">
          <cell r="J19">
            <v>1.0499999999999999E-3</v>
          </cell>
        </row>
      </sheetData>
      <sheetData sheetId="2883">
        <row r="19">
          <cell r="J19">
            <v>1.0499999999999999E-3</v>
          </cell>
        </row>
      </sheetData>
      <sheetData sheetId="2884">
        <row r="19">
          <cell r="J19">
            <v>1.0499999999999999E-3</v>
          </cell>
        </row>
      </sheetData>
      <sheetData sheetId="2885">
        <row r="19">
          <cell r="J19">
            <v>1.0499999999999999E-3</v>
          </cell>
        </row>
      </sheetData>
      <sheetData sheetId="2886">
        <row r="19">
          <cell r="J19">
            <v>1.0499999999999999E-3</v>
          </cell>
        </row>
      </sheetData>
      <sheetData sheetId="2887">
        <row r="19">
          <cell r="J19">
            <v>1.0499999999999999E-3</v>
          </cell>
        </row>
      </sheetData>
      <sheetData sheetId="2888">
        <row r="19">
          <cell r="J19">
            <v>1.0499999999999999E-3</v>
          </cell>
        </row>
      </sheetData>
      <sheetData sheetId="2889">
        <row r="19">
          <cell r="J19">
            <v>1.0499999999999999E-3</v>
          </cell>
        </row>
      </sheetData>
      <sheetData sheetId="2890">
        <row r="19">
          <cell r="J19">
            <v>1.0499999999999999E-3</v>
          </cell>
        </row>
      </sheetData>
      <sheetData sheetId="2891">
        <row r="19">
          <cell r="J19">
            <v>1.0499999999999999E-3</v>
          </cell>
        </row>
      </sheetData>
      <sheetData sheetId="2892">
        <row r="19">
          <cell r="J19">
            <v>1.0499999999999999E-3</v>
          </cell>
        </row>
      </sheetData>
      <sheetData sheetId="2893">
        <row r="19">
          <cell r="J19">
            <v>1.0499999999999999E-3</v>
          </cell>
        </row>
      </sheetData>
      <sheetData sheetId="2894">
        <row r="19">
          <cell r="J19">
            <v>1.0499999999999999E-3</v>
          </cell>
        </row>
      </sheetData>
      <sheetData sheetId="2895">
        <row r="19">
          <cell r="J19">
            <v>1.0499999999999999E-3</v>
          </cell>
        </row>
      </sheetData>
      <sheetData sheetId="2896">
        <row r="19">
          <cell r="J19">
            <v>1.0499999999999999E-3</v>
          </cell>
        </row>
      </sheetData>
      <sheetData sheetId="2897">
        <row r="19">
          <cell r="J19">
            <v>1.0499999999999999E-3</v>
          </cell>
        </row>
      </sheetData>
      <sheetData sheetId="2898">
        <row r="19">
          <cell r="J19">
            <v>1.0499999999999999E-3</v>
          </cell>
        </row>
      </sheetData>
      <sheetData sheetId="2899">
        <row r="19">
          <cell r="J19">
            <v>1.0499999999999999E-3</v>
          </cell>
        </row>
      </sheetData>
      <sheetData sheetId="2900">
        <row r="19">
          <cell r="J19">
            <v>1.0499999999999999E-3</v>
          </cell>
        </row>
      </sheetData>
      <sheetData sheetId="2901">
        <row r="19">
          <cell r="J19">
            <v>1.0499999999999999E-3</v>
          </cell>
        </row>
      </sheetData>
      <sheetData sheetId="2902">
        <row r="19">
          <cell r="J19">
            <v>1.0499999999999999E-3</v>
          </cell>
        </row>
      </sheetData>
      <sheetData sheetId="2903">
        <row r="19">
          <cell r="J19">
            <v>1.0499999999999999E-3</v>
          </cell>
        </row>
      </sheetData>
      <sheetData sheetId="2904">
        <row r="19">
          <cell r="J19">
            <v>1.0499999999999999E-3</v>
          </cell>
        </row>
      </sheetData>
      <sheetData sheetId="2905">
        <row r="19">
          <cell r="J19">
            <v>1.0499999999999999E-3</v>
          </cell>
        </row>
      </sheetData>
      <sheetData sheetId="2906">
        <row r="19">
          <cell r="J19">
            <v>1.0499999999999999E-3</v>
          </cell>
        </row>
      </sheetData>
      <sheetData sheetId="2907">
        <row r="19">
          <cell r="J19">
            <v>1.0499999999999999E-3</v>
          </cell>
        </row>
      </sheetData>
      <sheetData sheetId="2908">
        <row r="19">
          <cell r="J19">
            <v>1.0499999999999999E-3</v>
          </cell>
        </row>
      </sheetData>
      <sheetData sheetId="2909">
        <row r="19">
          <cell r="J19">
            <v>1.0499999999999999E-3</v>
          </cell>
        </row>
      </sheetData>
      <sheetData sheetId="2910">
        <row r="19">
          <cell r="J19">
            <v>1.0499999999999999E-3</v>
          </cell>
        </row>
      </sheetData>
      <sheetData sheetId="2911">
        <row r="19">
          <cell r="J19">
            <v>1.0499999999999999E-3</v>
          </cell>
        </row>
      </sheetData>
      <sheetData sheetId="2912">
        <row r="19">
          <cell r="J19">
            <v>1.0499999999999999E-3</v>
          </cell>
        </row>
      </sheetData>
      <sheetData sheetId="2913">
        <row r="19">
          <cell r="J19">
            <v>1.0499999999999999E-3</v>
          </cell>
        </row>
      </sheetData>
      <sheetData sheetId="2914">
        <row r="19">
          <cell r="J19">
            <v>1.0499999999999999E-3</v>
          </cell>
        </row>
      </sheetData>
      <sheetData sheetId="2915">
        <row r="19">
          <cell r="J19">
            <v>1.0499999999999999E-3</v>
          </cell>
        </row>
      </sheetData>
      <sheetData sheetId="2916">
        <row r="19">
          <cell r="J19">
            <v>1.0499999999999999E-3</v>
          </cell>
        </row>
      </sheetData>
      <sheetData sheetId="2917">
        <row r="19">
          <cell r="J19">
            <v>1.0499999999999999E-3</v>
          </cell>
        </row>
      </sheetData>
      <sheetData sheetId="2918">
        <row r="19">
          <cell r="J19">
            <v>1.0499999999999999E-3</v>
          </cell>
        </row>
      </sheetData>
      <sheetData sheetId="2919">
        <row r="19">
          <cell r="J19">
            <v>1.0499999999999999E-3</v>
          </cell>
        </row>
      </sheetData>
      <sheetData sheetId="2920">
        <row r="19">
          <cell r="J19">
            <v>1.0499999999999999E-3</v>
          </cell>
        </row>
      </sheetData>
      <sheetData sheetId="2921">
        <row r="19">
          <cell r="J19">
            <v>1.0499999999999999E-3</v>
          </cell>
        </row>
      </sheetData>
      <sheetData sheetId="2922">
        <row r="19">
          <cell r="J19">
            <v>1.0499999999999999E-3</v>
          </cell>
        </row>
      </sheetData>
      <sheetData sheetId="2923">
        <row r="19">
          <cell r="J19">
            <v>1.0499999999999999E-3</v>
          </cell>
        </row>
      </sheetData>
      <sheetData sheetId="2924">
        <row r="19">
          <cell r="J19">
            <v>1.0499999999999999E-3</v>
          </cell>
        </row>
      </sheetData>
      <sheetData sheetId="2925">
        <row r="19">
          <cell r="J19">
            <v>1.0499999999999999E-3</v>
          </cell>
        </row>
      </sheetData>
      <sheetData sheetId="2926">
        <row r="19">
          <cell r="J19">
            <v>1.0499999999999999E-3</v>
          </cell>
        </row>
      </sheetData>
      <sheetData sheetId="2927">
        <row r="19">
          <cell r="J19">
            <v>1.0499999999999999E-3</v>
          </cell>
        </row>
      </sheetData>
      <sheetData sheetId="2928">
        <row r="19">
          <cell r="J19">
            <v>1.0499999999999999E-3</v>
          </cell>
        </row>
      </sheetData>
      <sheetData sheetId="2929">
        <row r="19">
          <cell r="J19">
            <v>1.0499999999999999E-3</v>
          </cell>
        </row>
      </sheetData>
      <sheetData sheetId="2930">
        <row r="19">
          <cell r="J19">
            <v>1.0499999999999999E-3</v>
          </cell>
        </row>
      </sheetData>
      <sheetData sheetId="2931">
        <row r="19">
          <cell r="J19">
            <v>1.0499999999999999E-3</v>
          </cell>
        </row>
      </sheetData>
      <sheetData sheetId="2932">
        <row r="19">
          <cell r="J19">
            <v>1.0499999999999999E-3</v>
          </cell>
        </row>
      </sheetData>
      <sheetData sheetId="2933">
        <row r="19">
          <cell r="J19">
            <v>1.0499999999999999E-3</v>
          </cell>
        </row>
      </sheetData>
      <sheetData sheetId="2934">
        <row r="19">
          <cell r="J19">
            <v>1.0499999999999999E-3</v>
          </cell>
        </row>
      </sheetData>
      <sheetData sheetId="2935">
        <row r="19">
          <cell r="J19">
            <v>1.0499999999999999E-3</v>
          </cell>
        </row>
      </sheetData>
      <sheetData sheetId="2936">
        <row r="19">
          <cell r="J19">
            <v>1.0499999999999999E-3</v>
          </cell>
        </row>
      </sheetData>
      <sheetData sheetId="2937">
        <row r="19">
          <cell r="J19">
            <v>1.0499999999999999E-3</v>
          </cell>
        </row>
      </sheetData>
      <sheetData sheetId="2938">
        <row r="19">
          <cell r="J19">
            <v>1.0499999999999999E-3</v>
          </cell>
        </row>
      </sheetData>
      <sheetData sheetId="2939">
        <row r="19">
          <cell r="J19">
            <v>1.0499999999999999E-3</v>
          </cell>
        </row>
      </sheetData>
      <sheetData sheetId="2940">
        <row r="19">
          <cell r="J19">
            <v>1.0499999999999999E-3</v>
          </cell>
        </row>
      </sheetData>
      <sheetData sheetId="2941">
        <row r="19">
          <cell r="J19">
            <v>1.0499999999999999E-3</v>
          </cell>
        </row>
      </sheetData>
      <sheetData sheetId="2942">
        <row r="19">
          <cell r="J19">
            <v>1.0499999999999999E-3</v>
          </cell>
        </row>
      </sheetData>
      <sheetData sheetId="2943">
        <row r="19">
          <cell r="J19">
            <v>1.0499999999999999E-3</v>
          </cell>
        </row>
      </sheetData>
      <sheetData sheetId="2944">
        <row r="19">
          <cell r="J19">
            <v>1.0499999999999999E-3</v>
          </cell>
        </row>
      </sheetData>
      <sheetData sheetId="2945">
        <row r="19">
          <cell r="J19">
            <v>1.0499999999999999E-3</v>
          </cell>
        </row>
      </sheetData>
      <sheetData sheetId="2946">
        <row r="19">
          <cell r="J19">
            <v>1.0499999999999999E-3</v>
          </cell>
        </row>
      </sheetData>
      <sheetData sheetId="2947">
        <row r="19">
          <cell r="J19">
            <v>1.0499999999999999E-3</v>
          </cell>
        </row>
      </sheetData>
      <sheetData sheetId="2948">
        <row r="19">
          <cell r="J19">
            <v>1.0499999999999999E-3</v>
          </cell>
        </row>
      </sheetData>
      <sheetData sheetId="2949">
        <row r="19">
          <cell r="J19">
            <v>1.0499999999999999E-3</v>
          </cell>
        </row>
      </sheetData>
      <sheetData sheetId="2950">
        <row r="19">
          <cell r="J19">
            <v>1.0499999999999999E-3</v>
          </cell>
        </row>
      </sheetData>
      <sheetData sheetId="2951">
        <row r="19">
          <cell r="J19">
            <v>1.0499999999999999E-3</v>
          </cell>
        </row>
      </sheetData>
      <sheetData sheetId="2952">
        <row r="19">
          <cell r="J19">
            <v>1.0499999999999999E-3</v>
          </cell>
        </row>
      </sheetData>
      <sheetData sheetId="2953">
        <row r="19">
          <cell r="J19">
            <v>1.0499999999999999E-3</v>
          </cell>
        </row>
      </sheetData>
      <sheetData sheetId="2954">
        <row r="19">
          <cell r="J19">
            <v>1.0499999999999999E-3</v>
          </cell>
        </row>
      </sheetData>
      <sheetData sheetId="2955">
        <row r="19">
          <cell r="J19">
            <v>1.0499999999999999E-3</v>
          </cell>
        </row>
      </sheetData>
      <sheetData sheetId="2956">
        <row r="19">
          <cell r="J19">
            <v>1.0499999999999999E-3</v>
          </cell>
        </row>
      </sheetData>
      <sheetData sheetId="2957">
        <row r="19">
          <cell r="J19">
            <v>1.0499999999999999E-3</v>
          </cell>
        </row>
      </sheetData>
      <sheetData sheetId="2958">
        <row r="19">
          <cell r="J19">
            <v>1.0499999999999999E-3</v>
          </cell>
        </row>
      </sheetData>
      <sheetData sheetId="2959">
        <row r="19">
          <cell r="J19">
            <v>1.0499999999999999E-3</v>
          </cell>
        </row>
      </sheetData>
      <sheetData sheetId="2960">
        <row r="19">
          <cell r="J19">
            <v>1.0499999999999999E-3</v>
          </cell>
        </row>
      </sheetData>
      <sheetData sheetId="2961">
        <row r="19">
          <cell r="J19">
            <v>1.0499999999999999E-3</v>
          </cell>
        </row>
      </sheetData>
      <sheetData sheetId="2962">
        <row r="19">
          <cell r="J19">
            <v>1.0499999999999999E-3</v>
          </cell>
        </row>
      </sheetData>
      <sheetData sheetId="2963">
        <row r="19">
          <cell r="J19">
            <v>1.0499999999999999E-3</v>
          </cell>
        </row>
      </sheetData>
      <sheetData sheetId="2964">
        <row r="19">
          <cell r="J19">
            <v>1.0499999999999999E-3</v>
          </cell>
        </row>
      </sheetData>
      <sheetData sheetId="2965">
        <row r="19">
          <cell r="J19">
            <v>1.0499999999999999E-3</v>
          </cell>
        </row>
      </sheetData>
      <sheetData sheetId="2966">
        <row r="19">
          <cell r="J19">
            <v>1.0499999999999999E-3</v>
          </cell>
        </row>
      </sheetData>
      <sheetData sheetId="2967">
        <row r="19">
          <cell r="J19">
            <v>1.0499999999999999E-3</v>
          </cell>
        </row>
      </sheetData>
      <sheetData sheetId="2968">
        <row r="19">
          <cell r="J19">
            <v>1.0499999999999999E-3</v>
          </cell>
        </row>
      </sheetData>
      <sheetData sheetId="2969">
        <row r="19">
          <cell r="J19">
            <v>1.0499999999999999E-3</v>
          </cell>
        </row>
      </sheetData>
      <sheetData sheetId="2970">
        <row r="19">
          <cell r="J19">
            <v>1.0499999999999999E-3</v>
          </cell>
        </row>
      </sheetData>
      <sheetData sheetId="2971">
        <row r="19">
          <cell r="J19">
            <v>1.0499999999999999E-3</v>
          </cell>
        </row>
      </sheetData>
      <sheetData sheetId="2972">
        <row r="19">
          <cell r="J19">
            <v>1.0499999999999999E-3</v>
          </cell>
        </row>
      </sheetData>
      <sheetData sheetId="2973">
        <row r="19">
          <cell r="J19">
            <v>1.0499999999999999E-3</v>
          </cell>
        </row>
      </sheetData>
      <sheetData sheetId="2974">
        <row r="19">
          <cell r="J19">
            <v>1.0499999999999999E-3</v>
          </cell>
        </row>
      </sheetData>
      <sheetData sheetId="2975">
        <row r="19">
          <cell r="J19">
            <v>1.0499999999999999E-3</v>
          </cell>
        </row>
      </sheetData>
      <sheetData sheetId="2976">
        <row r="19">
          <cell r="J19">
            <v>1.0499999999999999E-3</v>
          </cell>
        </row>
      </sheetData>
      <sheetData sheetId="2977">
        <row r="19">
          <cell r="J19">
            <v>1.0499999999999999E-3</v>
          </cell>
        </row>
      </sheetData>
      <sheetData sheetId="2978">
        <row r="19">
          <cell r="J19">
            <v>1.0499999999999999E-3</v>
          </cell>
        </row>
      </sheetData>
      <sheetData sheetId="2979">
        <row r="19">
          <cell r="J19">
            <v>1.0499999999999999E-3</v>
          </cell>
        </row>
      </sheetData>
      <sheetData sheetId="2980">
        <row r="19">
          <cell r="J19">
            <v>1.0499999999999999E-3</v>
          </cell>
        </row>
      </sheetData>
      <sheetData sheetId="2981">
        <row r="19">
          <cell r="J19">
            <v>1.0499999999999999E-3</v>
          </cell>
        </row>
      </sheetData>
      <sheetData sheetId="2982">
        <row r="19">
          <cell r="J19">
            <v>1.0499999999999999E-3</v>
          </cell>
        </row>
      </sheetData>
      <sheetData sheetId="2983">
        <row r="19">
          <cell r="J19">
            <v>1.0499999999999999E-3</v>
          </cell>
        </row>
      </sheetData>
      <sheetData sheetId="2984">
        <row r="19">
          <cell r="J19">
            <v>1.0499999999999999E-3</v>
          </cell>
        </row>
      </sheetData>
      <sheetData sheetId="2985">
        <row r="19">
          <cell r="J19">
            <v>1.0499999999999999E-3</v>
          </cell>
        </row>
      </sheetData>
      <sheetData sheetId="2986">
        <row r="19">
          <cell r="J19">
            <v>1.0499999999999999E-3</v>
          </cell>
        </row>
      </sheetData>
      <sheetData sheetId="2987">
        <row r="19">
          <cell r="J19">
            <v>1.0499999999999999E-3</v>
          </cell>
        </row>
      </sheetData>
      <sheetData sheetId="2988">
        <row r="19">
          <cell r="J19">
            <v>1.0499999999999999E-3</v>
          </cell>
        </row>
      </sheetData>
      <sheetData sheetId="2989">
        <row r="19">
          <cell r="J19">
            <v>1.0499999999999999E-3</v>
          </cell>
        </row>
      </sheetData>
      <sheetData sheetId="2990">
        <row r="19">
          <cell r="J19">
            <v>1.0499999999999999E-3</v>
          </cell>
        </row>
      </sheetData>
      <sheetData sheetId="2991">
        <row r="19">
          <cell r="J19">
            <v>1.0499999999999999E-3</v>
          </cell>
        </row>
      </sheetData>
      <sheetData sheetId="2992">
        <row r="19">
          <cell r="J19">
            <v>1.0499999999999999E-3</v>
          </cell>
        </row>
      </sheetData>
      <sheetData sheetId="2993">
        <row r="19">
          <cell r="J19">
            <v>1.0499999999999999E-3</v>
          </cell>
        </row>
      </sheetData>
      <sheetData sheetId="2994">
        <row r="19">
          <cell r="J19">
            <v>1.0499999999999999E-3</v>
          </cell>
        </row>
      </sheetData>
      <sheetData sheetId="2995">
        <row r="19">
          <cell r="J19">
            <v>1.0499999999999999E-3</v>
          </cell>
        </row>
      </sheetData>
      <sheetData sheetId="2996">
        <row r="19">
          <cell r="J19">
            <v>1.0499999999999999E-3</v>
          </cell>
        </row>
      </sheetData>
      <sheetData sheetId="2997">
        <row r="19">
          <cell r="J19">
            <v>1.0499999999999999E-3</v>
          </cell>
        </row>
      </sheetData>
      <sheetData sheetId="2998">
        <row r="19">
          <cell r="J19">
            <v>1.0499999999999999E-3</v>
          </cell>
        </row>
      </sheetData>
      <sheetData sheetId="2999">
        <row r="19">
          <cell r="J19">
            <v>1.0499999999999999E-3</v>
          </cell>
        </row>
      </sheetData>
      <sheetData sheetId="3000">
        <row r="19">
          <cell r="J19">
            <v>1.0499999999999999E-3</v>
          </cell>
        </row>
      </sheetData>
      <sheetData sheetId="3001">
        <row r="19">
          <cell r="J19">
            <v>1.0499999999999999E-3</v>
          </cell>
        </row>
      </sheetData>
      <sheetData sheetId="3002">
        <row r="19">
          <cell r="J19">
            <v>1.0499999999999999E-3</v>
          </cell>
        </row>
      </sheetData>
      <sheetData sheetId="3003">
        <row r="19">
          <cell r="J19">
            <v>1.0499999999999999E-3</v>
          </cell>
        </row>
      </sheetData>
      <sheetData sheetId="3004">
        <row r="19">
          <cell r="J19">
            <v>1.0499999999999999E-3</v>
          </cell>
        </row>
      </sheetData>
      <sheetData sheetId="3005">
        <row r="19">
          <cell r="J19">
            <v>1.0499999999999999E-3</v>
          </cell>
        </row>
      </sheetData>
      <sheetData sheetId="3006">
        <row r="19">
          <cell r="J19">
            <v>1.0499999999999999E-3</v>
          </cell>
        </row>
      </sheetData>
      <sheetData sheetId="3007">
        <row r="19">
          <cell r="J19">
            <v>1.0499999999999999E-3</v>
          </cell>
        </row>
      </sheetData>
      <sheetData sheetId="3008">
        <row r="19">
          <cell r="J19">
            <v>1.0499999999999999E-3</v>
          </cell>
        </row>
      </sheetData>
      <sheetData sheetId="3009">
        <row r="19">
          <cell r="J19">
            <v>1.0499999999999999E-3</v>
          </cell>
        </row>
      </sheetData>
      <sheetData sheetId="3010">
        <row r="19">
          <cell r="J19">
            <v>1.0499999999999999E-3</v>
          </cell>
        </row>
      </sheetData>
      <sheetData sheetId="3011">
        <row r="19">
          <cell r="J19">
            <v>1.0499999999999999E-3</v>
          </cell>
        </row>
      </sheetData>
      <sheetData sheetId="3012">
        <row r="19">
          <cell r="J19">
            <v>1.0499999999999999E-3</v>
          </cell>
        </row>
      </sheetData>
      <sheetData sheetId="3013">
        <row r="19">
          <cell r="J19">
            <v>1.0499999999999999E-3</v>
          </cell>
        </row>
      </sheetData>
      <sheetData sheetId="3014">
        <row r="19">
          <cell r="J19">
            <v>1.0499999999999999E-3</v>
          </cell>
        </row>
      </sheetData>
      <sheetData sheetId="3015">
        <row r="19">
          <cell r="J19">
            <v>1.0499999999999999E-3</v>
          </cell>
        </row>
      </sheetData>
      <sheetData sheetId="3016">
        <row r="19">
          <cell r="J19">
            <v>1.0499999999999999E-3</v>
          </cell>
        </row>
      </sheetData>
      <sheetData sheetId="3017">
        <row r="19">
          <cell r="J19">
            <v>1.0499999999999999E-3</v>
          </cell>
        </row>
      </sheetData>
      <sheetData sheetId="3018">
        <row r="19">
          <cell r="J19">
            <v>1.0499999999999999E-3</v>
          </cell>
        </row>
      </sheetData>
      <sheetData sheetId="3019">
        <row r="19">
          <cell r="J19">
            <v>1.0499999999999999E-3</v>
          </cell>
        </row>
      </sheetData>
      <sheetData sheetId="3020">
        <row r="19">
          <cell r="J19">
            <v>1.0499999999999999E-3</v>
          </cell>
        </row>
      </sheetData>
      <sheetData sheetId="3021">
        <row r="19">
          <cell r="J19">
            <v>1.0499999999999999E-3</v>
          </cell>
        </row>
      </sheetData>
      <sheetData sheetId="3022">
        <row r="19">
          <cell r="J19">
            <v>1.0499999999999999E-3</v>
          </cell>
        </row>
      </sheetData>
      <sheetData sheetId="3023">
        <row r="19">
          <cell r="J19">
            <v>1.0499999999999999E-3</v>
          </cell>
        </row>
      </sheetData>
      <sheetData sheetId="3024">
        <row r="19">
          <cell r="J19">
            <v>1.0499999999999999E-3</v>
          </cell>
        </row>
      </sheetData>
      <sheetData sheetId="3025">
        <row r="19">
          <cell r="J19">
            <v>1.0499999999999999E-3</v>
          </cell>
        </row>
      </sheetData>
      <sheetData sheetId="3026">
        <row r="19">
          <cell r="J19">
            <v>1.0499999999999999E-3</v>
          </cell>
        </row>
      </sheetData>
      <sheetData sheetId="3027">
        <row r="19">
          <cell r="J19">
            <v>1.0499999999999999E-3</v>
          </cell>
        </row>
      </sheetData>
      <sheetData sheetId="3028">
        <row r="19">
          <cell r="J19">
            <v>1.0499999999999999E-3</v>
          </cell>
        </row>
      </sheetData>
      <sheetData sheetId="3029">
        <row r="19">
          <cell r="J19">
            <v>1.0499999999999999E-3</v>
          </cell>
        </row>
      </sheetData>
      <sheetData sheetId="3030">
        <row r="19">
          <cell r="J19">
            <v>1.0499999999999999E-3</v>
          </cell>
        </row>
      </sheetData>
      <sheetData sheetId="3031">
        <row r="19">
          <cell r="J19">
            <v>1.0499999999999999E-3</v>
          </cell>
        </row>
      </sheetData>
      <sheetData sheetId="3032">
        <row r="19">
          <cell r="J19">
            <v>1.0499999999999999E-3</v>
          </cell>
        </row>
      </sheetData>
      <sheetData sheetId="3033">
        <row r="19">
          <cell r="J19">
            <v>1.0499999999999999E-3</v>
          </cell>
        </row>
      </sheetData>
      <sheetData sheetId="3034">
        <row r="19">
          <cell r="J19">
            <v>1.0499999999999999E-3</v>
          </cell>
        </row>
      </sheetData>
      <sheetData sheetId="3035">
        <row r="19">
          <cell r="J19">
            <v>1.0499999999999999E-3</v>
          </cell>
        </row>
      </sheetData>
      <sheetData sheetId="3036">
        <row r="19">
          <cell r="J19">
            <v>1.0499999999999999E-3</v>
          </cell>
        </row>
      </sheetData>
      <sheetData sheetId="3037">
        <row r="19">
          <cell r="J19">
            <v>1.0499999999999999E-3</v>
          </cell>
        </row>
      </sheetData>
      <sheetData sheetId="3038">
        <row r="19">
          <cell r="J19">
            <v>1.0499999999999999E-3</v>
          </cell>
        </row>
      </sheetData>
      <sheetData sheetId="3039">
        <row r="19">
          <cell r="J19">
            <v>1.0499999999999999E-3</v>
          </cell>
        </row>
      </sheetData>
      <sheetData sheetId="3040">
        <row r="19">
          <cell r="J19">
            <v>1.0499999999999999E-3</v>
          </cell>
        </row>
      </sheetData>
      <sheetData sheetId="3041">
        <row r="19">
          <cell r="J19">
            <v>1.0499999999999999E-3</v>
          </cell>
        </row>
      </sheetData>
      <sheetData sheetId="3042">
        <row r="19">
          <cell r="J19">
            <v>1.0499999999999999E-3</v>
          </cell>
        </row>
      </sheetData>
      <sheetData sheetId="3043">
        <row r="19">
          <cell r="J19">
            <v>1.0499999999999999E-3</v>
          </cell>
        </row>
      </sheetData>
      <sheetData sheetId="3044">
        <row r="19">
          <cell r="J19">
            <v>1.0499999999999999E-3</v>
          </cell>
        </row>
      </sheetData>
      <sheetData sheetId="3045">
        <row r="19">
          <cell r="J19">
            <v>1.0499999999999999E-3</v>
          </cell>
        </row>
      </sheetData>
      <sheetData sheetId="3046">
        <row r="19">
          <cell r="J19">
            <v>1.0499999999999999E-3</v>
          </cell>
        </row>
      </sheetData>
      <sheetData sheetId="3047">
        <row r="19">
          <cell r="J19">
            <v>1.0499999999999999E-3</v>
          </cell>
        </row>
      </sheetData>
      <sheetData sheetId="3048">
        <row r="19">
          <cell r="J19">
            <v>1.0499999999999999E-3</v>
          </cell>
        </row>
      </sheetData>
      <sheetData sheetId="3049">
        <row r="19">
          <cell r="J19">
            <v>1.0499999999999999E-3</v>
          </cell>
        </row>
      </sheetData>
      <sheetData sheetId="3050">
        <row r="19">
          <cell r="J19">
            <v>1.0499999999999999E-3</v>
          </cell>
        </row>
      </sheetData>
      <sheetData sheetId="3051">
        <row r="19">
          <cell r="J19">
            <v>1.0499999999999999E-3</v>
          </cell>
        </row>
      </sheetData>
      <sheetData sheetId="3052">
        <row r="19">
          <cell r="J19">
            <v>1.0499999999999999E-3</v>
          </cell>
        </row>
      </sheetData>
      <sheetData sheetId="3053">
        <row r="19">
          <cell r="J19">
            <v>1.0499999999999999E-3</v>
          </cell>
        </row>
      </sheetData>
      <sheetData sheetId="3054">
        <row r="19">
          <cell r="J19">
            <v>1.0499999999999999E-3</v>
          </cell>
        </row>
      </sheetData>
      <sheetData sheetId="3055">
        <row r="19">
          <cell r="J19">
            <v>1.0499999999999999E-3</v>
          </cell>
        </row>
      </sheetData>
      <sheetData sheetId="3056">
        <row r="19">
          <cell r="J19">
            <v>1.0499999999999999E-3</v>
          </cell>
        </row>
      </sheetData>
      <sheetData sheetId="3057">
        <row r="19">
          <cell r="J19">
            <v>1.0499999999999999E-3</v>
          </cell>
        </row>
      </sheetData>
      <sheetData sheetId="3058">
        <row r="19">
          <cell r="J19">
            <v>1.0499999999999999E-3</v>
          </cell>
        </row>
      </sheetData>
      <sheetData sheetId="3059">
        <row r="19">
          <cell r="J19">
            <v>1.0499999999999999E-3</v>
          </cell>
        </row>
      </sheetData>
      <sheetData sheetId="3060">
        <row r="19">
          <cell r="J19">
            <v>1.0499999999999999E-3</v>
          </cell>
        </row>
      </sheetData>
      <sheetData sheetId="3061">
        <row r="19">
          <cell r="J19">
            <v>1.0499999999999999E-3</v>
          </cell>
        </row>
      </sheetData>
      <sheetData sheetId="3062">
        <row r="19">
          <cell r="J19">
            <v>1.0499999999999999E-3</v>
          </cell>
        </row>
      </sheetData>
      <sheetData sheetId="3063">
        <row r="19">
          <cell r="J19">
            <v>1.0499999999999999E-3</v>
          </cell>
        </row>
      </sheetData>
      <sheetData sheetId="3064">
        <row r="19">
          <cell r="J19">
            <v>1.0499999999999999E-3</v>
          </cell>
        </row>
      </sheetData>
      <sheetData sheetId="3065">
        <row r="19">
          <cell r="J19">
            <v>1.0499999999999999E-3</v>
          </cell>
        </row>
      </sheetData>
      <sheetData sheetId="3066">
        <row r="19">
          <cell r="J19">
            <v>1.0499999999999999E-3</v>
          </cell>
        </row>
      </sheetData>
      <sheetData sheetId="3067">
        <row r="19">
          <cell r="J19">
            <v>1.0499999999999999E-3</v>
          </cell>
        </row>
      </sheetData>
      <sheetData sheetId="3068">
        <row r="19">
          <cell r="J19">
            <v>1.0499999999999999E-3</v>
          </cell>
        </row>
      </sheetData>
      <sheetData sheetId="3069">
        <row r="19">
          <cell r="J19">
            <v>1.0499999999999999E-3</v>
          </cell>
        </row>
      </sheetData>
      <sheetData sheetId="3070">
        <row r="19">
          <cell r="J19">
            <v>1.0499999999999999E-3</v>
          </cell>
        </row>
      </sheetData>
      <sheetData sheetId="3071">
        <row r="19">
          <cell r="J19">
            <v>1.0499999999999999E-3</v>
          </cell>
        </row>
      </sheetData>
      <sheetData sheetId="3072">
        <row r="19">
          <cell r="J19">
            <v>1.0499999999999999E-3</v>
          </cell>
        </row>
      </sheetData>
      <sheetData sheetId="3073">
        <row r="19">
          <cell r="J19">
            <v>1.0499999999999999E-3</v>
          </cell>
        </row>
      </sheetData>
      <sheetData sheetId="3074">
        <row r="19">
          <cell r="J19">
            <v>1.0499999999999999E-3</v>
          </cell>
        </row>
      </sheetData>
      <sheetData sheetId="3075">
        <row r="19">
          <cell r="J19">
            <v>1.0499999999999999E-3</v>
          </cell>
        </row>
      </sheetData>
      <sheetData sheetId="3076">
        <row r="19">
          <cell r="J19">
            <v>1.0499999999999999E-3</v>
          </cell>
        </row>
      </sheetData>
      <sheetData sheetId="3077">
        <row r="19">
          <cell r="J19">
            <v>1.0499999999999999E-3</v>
          </cell>
        </row>
      </sheetData>
      <sheetData sheetId="3078">
        <row r="19">
          <cell r="J19">
            <v>1.0499999999999999E-3</v>
          </cell>
        </row>
      </sheetData>
      <sheetData sheetId="3079">
        <row r="19">
          <cell r="J19">
            <v>1.0499999999999999E-3</v>
          </cell>
        </row>
      </sheetData>
      <sheetData sheetId="3080">
        <row r="19">
          <cell r="J19">
            <v>1.0499999999999999E-3</v>
          </cell>
        </row>
      </sheetData>
      <sheetData sheetId="3081">
        <row r="19">
          <cell r="J19">
            <v>1.0499999999999999E-3</v>
          </cell>
        </row>
      </sheetData>
      <sheetData sheetId="3082">
        <row r="19">
          <cell r="J19">
            <v>1.0499999999999999E-3</v>
          </cell>
        </row>
      </sheetData>
      <sheetData sheetId="3083">
        <row r="19">
          <cell r="J19">
            <v>1.0499999999999999E-3</v>
          </cell>
        </row>
      </sheetData>
      <sheetData sheetId="3084">
        <row r="19">
          <cell r="J19">
            <v>1.0499999999999999E-3</v>
          </cell>
        </row>
      </sheetData>
      <sheetData sheetId="3085">
        <row r="19">
          <cell r="J19">
            <v>1.0499999999999999E-3</v>
          </cell>
        </row>
      </sheetData>
      <sheetData sheetId="3086">
        <row r="19">
          <cell r="J19">
            <v>1.0499999999999999E-3</v>
          </cell>
        </row>
      </sheetData>
      <sheetData sheetId="3087">
        <row r="19">
          <cell r="J19">
            <v>1.0499999999999999E-3</v>
          </cell>
        </row>
      </sheetData>
      <sheetData sheetId="3088">
        <row r="19">
          <cell r="J19">
            <v>1.0499999999999999E-3</v>
          </cell>
        </row>
      </sheetData>
      <sheetData sheetId="3089">
        <row r="19">
          <cell r="J19">
            <v>1.0499999999999999E-3</v>
          </cell>
        </row>
      </sheetData>
      <sheetData sheetId="3090">
        <row r="19">
          <cell r="J19">
            <v>1.0499999999999999E-3</v>
          </cell>
        </row>
      </sheetData>
      <sheetData sheetId="3091">
        <row r="19">
          <cell r="J19">
            <v>1.0499999999999999E-3</v>
          </cell>
        </row>
      </sheetData>
      <sheetData sheetId="3092">
        <row r="19">
          <cell r="J19">
            <v>1.0499999999999999E-3</v>
          </cell>
        </row>
      </sheetData>
      <sheetData sheetId="3093">
        <row r="19">
          <cell r="J19">
            <v>1.0499999999999999E-3</v>
          </cell>
        </row>
      </sheetData>
      <sheetData sheetId="3094">
        <row r="19">
          <cell r="J19">
            <v>1.0499999999999999E-3</v>
          </cell>
        </row>
      </sheetData>
      <sheetData sheetId="3095">
        <row r="19">
          <cell r="J19">
            <v>1.0499999999999999E-3</v>
          </cell>
        </row>
      </sheetData>
      <sheetData sheetId="3096">
        <row r="19">
          <cell r="J19">
            <v>1.0499999999999999E-3</v>
          </cell>
        </row>
      </sheetData>
      <sheetData sheetId="3097">
        <row r="19">
          <cell r="J19">
            <v>1.0499999999999999E-3</v>
          </cell>
        </row>
      </sheetData>
      <sheetData sheetId="3098">
        <row r="19">
          <cell r="J19">
            <v>1.0499999999999999E-3</v>
          </cell>
        </row>
      </sheetData>
      <sheetData sheetId="3099">
        <row r="19">
          <cell r="J19">
            <v>1.0499999999999999E-3</v>
          </cell>
        </row>
      </sheetData>
      <sheetData sheetId="3100">
        <row r="19">
          <cell r="J19">
            <v>1.0499999999999999E-3</v>
          </cell>
        </row>
      </sheetData>
      <sheetData sheetId="3101">
        <row r="19">
          <cell r="J19">
            <v>1.0499999999999999E-3</v>
          </cell>
        </row>
      </sheetData>
      <sheetData sheetId="3102">
        <row r="19">
          <cell r="J19">
            <v>1.0499999999999999E-3</v>
          </cell>
        </row>
      </sheetData>
      <sheetData sheetId="3103">
        <row r="19">
          <cell r="J19">
            <v>1.0499999999999999E-3</v>
          </cell>
        </row>
      </sheetData>
      <sheetData sheetId="3104">
        <row r="19">
          <cell r="J19">
            <v>1.0499999999999999E-3</v>
          </cell>
        </row>
      </sheetData>
      <sheetData sheetId="3105">
        <row r="19">
          <cell r="J19">
            <v>1.0499999999999999E-3</v>
          </cell>
        </row>
      </sheetData>
      <sheetData sheetId="3106">
        <row r="19">
          <cell r="J19">
            <v>1.0499999999999999E-3</v>
          </cell>
        </row>
      </sheetData>
      <sheetData sheetId="3107">
        <row r="19">
          <cell r="J19">
            <v>1.0499999999999999E-3</v>
          </cell>
        </row>
      </sheetData>
      <sheetData sheetId="3108">
        <row r="19">
          <cell r="J19">
            <v>1.0499999999999999E-3</v>
          </cell>
        </row>
      </sheetData>
      <sheetData sheetId="3109">
        <row r="19">
          <cell r="J19">
            <v>1.0499999999999999E-3</v>
          </cell>
        </row>
      </sheetData>
      <sheetData sheetId="3110">
        <row r="19">
          <cell r="J19">
            <v>1.0499999999999999E-3</v>
          </cell>
        </row>
      </sheetData>
      <sheetData sheetId="3111">
        <row r="19">
          <cell r="J19">
            <v>1.0499999999999999E-3</v>
          </cell>
        </row>
      </sheetData>
      <sheetData sheetId="3112">
        <row r="19">
          <cell r="J19">
            <v>1.0499999999999999E-3</v>
          </cell>
        </row>
      </sheetData>
      <sheetData sheetId="3113">
        <row r="19">
          <cell r="J19">
            <v>1.0499999999999999E-3</v>
          </cell>
        </row>
      </sheetData>
      <sheetData sheetId="3114">
        <row r="19">
          <cell r="J19">
            <v>1.0499999999999999E-3</v>
          </cell>
        </row>
      </sheetData>
      <sheetData sheetId="3115">
        <row r="19">
          <cell r="J19">
            <v>1.0499999999999999E-3</v>
          </cell>
        </row>
      </sheetData>
      <sheetData sheetId="3116">
        <row r="19">
          <cell r="J19">
            <v>1.0499999999999999E-3</v>
          </cell>
        </row>
      </sheetData>
      <sheetData sheetId="3117">
        <row r="19">
          <cell r="J19">
            <v>1.0499999999999999E-3</v>
          </cell>
        </row>
      </sheetData>
      <sheetData sheetId="3118">
        <row r="19">
          <cell r="J19">
            <v>1.0499999999999999E-3</v>
          </cell>
        </row>
      </sheetData>
      <sheetData sheetId="3119">
        <row r="19">
          <cell r="J19">
            <v>1.0499999999999999E-3</v>
          </cell>
        </row>
      </sheetData>
      <sheetData sheetId="3120">
        <row r="19">
          <cell r="J19">
            <v>1.0499999999999999E-3</v>
          </cell>
        </row>
      </sheetData>
      <sheetData sheetId="3121">
        <row r="19">
          <cell r="J19">
            <v>1.0499999999999999E-3</v>
          </cell>
        </row>
      </sheetData>
      <sheetData sheetId="3122">
        <row r="19">
          <cell r="J19">
            <v>1.0499999999999999E-3</v>
          </cell>
        </row>
      </sheetData>
      <sheetData sheetId="3123">
        <row r="19">
          <cell r="J19">
            <v>1.0499999999999999E-3</v>
          </cell>
        </row>
      </sheetData>
      <sheetData sheetId="3124">
        <row r="19">
          <cell r="J19">
            <v>1.0499999999999999E-3</v>
          </cell>
        </row>
      </sheetData>
      <sheetData sheetId="3125">
        <row r="19">
          <cell r="J19">
            <v>1.0499999999999999E-3</v>
          </cell>
        </row>
      </sheetData>
      <sheetData sheetId="3126">
        <row r="19">
          <cell r="J19">
            <v>1.0499999999999999E-3</v>
          </cell>
        </row>
      </sheetData>
      <sheetData sheetId="3127">
        <row r="19">
          <cell r="J19">
            <v>1.0499999999999999E-3</v>
          </cell>
        </row>
      </sheetData>
      <sheetData sheetId="3128">
        <row r="19">
          <cell r="J19">
            <v>1.0499999999999999E-3</v>
          </cell>
        </row>
      </sheetData>
      <sheetData sheetId="3129">
        <row r="19">
          <cell r="J19">
            <v>1.0499999999999999E-3</v>
          </cell>
        </row>
      </sheetData>
      <sheetData sheetId="3130">
        <row r="19">
          <cell r="J19">
            <v>1.0499999999999999E-3</v>
          </cell>
        </row>
      </sheetData>
      <sheetData sheetId="3131">
        <row r="19">
          <cell r="J19">
            <v>1.0499999999999999E-3</v>
          </cell>
        </row>
      </sheetData>
      <sheetData sheetId="3132">
        <row r="19">
          <cell r="J19">
            <v>1.0499999999999999E-3</v>
          </cell>
        </row>
      </sheetData>
      <sheetData sheetId="3133">
        <row r="19">
          <cell r="J19">
            <v>1.0499999999999999E-3</v>
          </cell>
        </row>
      </sheetData>
      <sheetData sheetId="3134">
        <row r="19">
          <cell r="J19">
            <v>1.0499999999999999E-3</v>
          </cell>
        </row>
      </sheetData>
      <sheetData sheetId="3135">
        <row r="19">
          <cell r="J19">
            <v>1.0499999999999999E-3</v>
          </cell>
        </row>
      </sheetData>
      <sheetData sheetId="3136">
        <row r="19">
          <cell r="J19">
            <v>1.0499999999999999E-3</v>
          </cell>
        </row>
      </sheetData>
      <sheetData sheetId="3137">
        <row r="19">
          <cell r="J19">
            <v>1.0499999999999999E-3</v>
          </cell>
        </row>
      </sheetData>
      <sheetData sheetId="3138">
        <row r="19">
          <cell r="J19">
            <v>1.0499999999999999E-3</v>
          </cell>
        </row>
      </sheetData>
      <sheetData sheetId="3139">
        <row r="19">
          <cell r="J19">
            <v>1.0499999999999999E-3</v>
          </cell>
        </row>
      </sheetData>
      <sheetData sheetId="3140">
        <row r="19">
          <cell r="J19">
            <v>1.0499999999999999E-3</v>
          </cell>
        </row>
      </sheetData>
      <sheetData sheetId="3141">
        <row r="19">
          <cell r="J19">
            <v>1.0499999999999999E-3</v>
          </cell>
        </row>
      </sheetData>
      <sheetData sheetId="3142">
        <row r="19">
          <cell r="J19">
            <v>1.0499999999999999E-3</v>
          </cell>
        </row>
      </sheetData>
      <sheetData sheetId="3143">
        <row r="19">
          <cell r="J19">
            <v>1.0499999999999999E-3</v>
          </cell>
        </row>
      </sheetData>
      <sheetData sheetId="3144">
        <row r="19">
          <cell r="J19">
            <v>1.0499999999999999E-3</v>
          </cell>
        </row>
      </sheetData>
      <sheetData sheetId="3145">
        <row r="19">
          <cell r="J19">
            <v>1.0499999999999999E-3</v>
          </cell>
        </row>
      </sheetData>
      <sheetData sheetId="3146">
        <row r="19">
          <cell r="J19">
            <v>1.0499999999999999E-3</v>
          </cell>
        </row>
      </sheetData>
      <sheetData sheetId="3147">
        <row r="19">
          <cell r="J19">
            <v>1.0499999999999999E-3</v>
          </cell>
        </row>
      </sheetData>
      <sheetData sheetId="3148">
        <row r="19">
          <cell r="J19">
            <v>1.0499999999999999E-3</v>
          </cell>
        </row>
      </sheetData>
      <sheetData sheetId="3149">
        <row r="19">
          <cell r="J19">
            <v>1.0499999999999999E-3</v>
          </cell>
        </row>
      </sheetData>
      <sheetData sheetId="3150">
        <row r="19">
          <cell r="J19">
            <v>1.0499999999999999E-3</v>
          </cell>
        </row>
      </sheetData>
      <sheetData sheetId="3151">
        <row r="19">
          <cell r="J19">
            <v>1.0499999999999999E-3</v>
          </cell>
        </row>
      </sheetData>
      <sheetData sheetId="3152">
        <row r="19">
          <cell r="J19">
            <v>1.0499999999999999E-3</v>
          </cell>
        </row>
      </sheetData>
      <sheetData sheetId="3153">
        <row r="19">
          <cell r="J19">
            <v>1.0499999999999999E-3</v>
          </cell>
        </row>
      </sheetData>
      <sheetData sheetId="3154">
        <row r="19">
          <cell r="J19">
            <v>1.0499999999999999E-3</v>
          </cell>
        </row>
      </sheetData>
      <sheetData sheetId="3155">
        <row r="19">
          <cell r="J19">
            <v>1.0499999999999999E-3</v>
          </cell>
        </row>
      </sheetData>
      <sheetData sheetId="3156">
        <row r="19">
          <cell r="J19">
            <v>1.0499999999999999E-3</v>
          </cell>
        </row>
      </sheetData>
      <sheetData sheetId="3157">
        <row r="19">
          <cell r="J19">
            <v>1.0499999999999999E-3</v>
          </cell>
        </row>
      </sheetData>
      <sheetData sheetId="3158">
        <row r="19">
          <cell r="J19">
            <v>1.0499999999999999E-3</v>
          </cell>
        </row>
      </sheetData>
      <sheetData sheetId="3159">
        <row r="19">
          <cell r="J19">
            <v>1.0499999999999999E-3</v>
          </cell>
        </row>
      </sheetData>
      <sheetData sheetId="3160">
        <row r="19">
          <cell r="J19">
            <v>1.0499999999999999E-3</v>
          </cell>
        </row>
      </sheetData>
      <sheetData sheetId="3161">
        <row r="19">
          <cell r="J19">
            <v>1.0499999999999999E-3</v>
          </cell>
        </row>
      </sheetData>
      <sheetData sheetId="3162">
        <row r="19">
          <cell r="J19">
            <v>1.0499999999999999E-3</v>
          </cell>
        </row>
      </sheetData>
      <sheetData sheetId="3163">
        <row r="19">
          <cell r="J19">
            <v>1.0499999999999999E-3</v>
          </cell>
        </row>
      </sheetData>
      <sheetData sheetId="3164">
        <row r="19">
          <cell r="J19">
            <v>1.0499999999999999E-3</v>
          </cell>
        </row>
      </sheetData>
      <sheetData sheetId="3165">
        <row r="19">
          <cell r="J19">
            <v>1.0499999999999999E-3</v>
          </cell>
        </row>
      </sheetData>
      <sheetData sheetId="3166">
        <row r="19">
          <cell r="J19">
            <v>1.0499999999999999E-3</v>
          </cell>
        </row>
      </sheetData>
      <sheetData sheetId="3167">
        <row r="19">
          <cell r="J19">
            <v>1.0499999999999999E-3</v>
          </cell>
        </row>
      </sheetData>
      <sheetData sheetId="3168">
        <row r="19">
          <cell r="J19">
            <v>1.0499999999999999E-3</v>
          </cell>
        </row>
      </sheetData>
      <sheetData sheetId="3169">
        <row r="19">
          <cell r="J19">
            <v>1.0499999999999999E-3</v>
          </cell>
        </row>
      </sheetData>
      <sheetData sheetId="3170">
        <row r="19">
          <cell r="J19">
            <v>1.0499999999999999E-3</v>
          </cell>
        </row>
      </sheetData>
      <sheetData sheetId="3171">
        <row r="19">
          <cell r="J19">
            <v>1.0499999999999999E-3</v>
          </cell>
        </row>
      </sheetData>
      <sheetData sheetId="3172">
        <row r="19">
          <cell r="J19">
            <v>1.0499999999999999E-3</v>
          </cell>
        </row>
      </sheetData>
      <sheetData sheetId="3173">
        <row r="19">
          <cell r="J19">
            <v>1.0499999999999999E-3</v>
          </cell>
        </row>
      </sheetData>
      <sheetData sheetId="3174">
        <row r="19">
          <cell r="J19">
            <v>1.0499999999999999E-3</v>
          </cell>
        </row>
      </sheetData>
      <sheetData sheetId="3175">
        <row r="19">
          <cell r="J19">
            <v>1.0499999999999999E-3</v>
          </cell>
        </row>
      </sheetData>
      <sheetData sheetId="3176">
        <row r="19">
          <cell r="J19">
            <v>1.0499999999999999E-3</v>
          </cell>
        </row>
      </sheetData>
      <sheetData sheetId="3177">
        <row r="19">
          <cell r="J19">
            <v>1.0499999999999999E-3</v>
          </cell>
        </row>
      </sheetData>
      <sheetData sheetId="3178">
        <row r="19">
          <cell r="J19">
            <v>1.0499999999999999E-3</v>
          </cell>
        </row>
      </sheetData>
      <sheetData sheetId="3179">
        <row r="19">
          <cell r="J19">
            <v>1.0499999999999999E-3</v>
          </cell>
        </row>
      </sheetData>
      <sheetData sheetId="3180">
        <row r="19">
          <cell r="J19">
            <v>1.0499999999999999E-3</v>
          </cell>
        </row>
      </sheetData>
      <sheetData sheetId="3181">
        <row r="19">
          <cell r="J19">
            <v>1.0499999999999999E-3</v>
          </cell>
        </row>
      </sheetData>
      <sheetData sheetId="3182">
        <row r="19">
          <cell r="J19">
            <v>1.0499999999999999E-3</v>
          </cell>
        </row>
      </sheetData>
      <sheetData sheetId="3183">
        <row r="19">
          <cell r="J19">
            <v>1.0499999999999999E-3</v>
          </cell>
        </row>
      </sheetData>
      <sheetData sheetId="3184">
        <row r="19">
          <cell r="J19">
            <v>1.0499999999999999E-3</v>
          </cell>
        </row>
      </sheetData>
      <sheetData sheetId="3185">
        <row r="19">
          <cell r="J19">
            <v>1.0499999999999999E-3</v>
          </cell>
        </row>
      </sheetData>
      <sheetData sheetId="3186">
        <row r="19">
          <cell r="J19">
            <v>1.0499999999999999E-3</v>
          </cell>
        </row>
      </sheetData>
      <sheetData sheetId="3187">
        <row r="19">
          <cell r="J19">
            <v>1.0499999999999999E-3</v>
          </cell>
        </row>
      </sheetData>
      <sheetData sheetId="3188">
        <row r="19">
          <cell r="J19">
            <v>1.0499999999999999E-3</v>
          </cell>
        </row>
      </sheetData>
      <sheetData sheetId="3189">
        <row r="19">
          <cell r="J19">
            <v>1.0499999999999999E-3</v>
          </cell>
        </row>
      </sheetData>
      <sheetData sheetId="3190">
        <row r="19">
          <cell r="J19">
            <v>1.0499999999999999E-3</v>
          </cell>
        </row>
      </sheetData>
      <sheetData sheetId="3191">
        <row r="19">
          <cell r="J19">
            <v>1.0499999999999999E-3</v>
          </cell>
        </row>
      </sheetData>
      <sheetData sheetId="3192">
        <row r="19">
          <cell r="J19">
            <v>1.0499999999999999E-3</v>
          </cell>
        </row>
      </sheetData>
      <sheetData sheetId="3193">
        <row r="19">
          <cell r="J19">
            <v>1.0499999999999999E-3</v>
          </cell>
        </row>
      </sheetData>
      <sheetData sheetId="3194">
        <row r="19">
          <cell r="J19">
            <v>1.0499999999999999E-3</v>
          </cell>
        </row>
      </sheetData>
      <sheetData sheetId="3195">
        <row r="19">
          <cell r="J19">
            <v>1.0499999999999999E-3</v>
          </cell>
        </row>
      </sheetData>
      <sheetData sheetId="3196">
        <row r="19">
          <cell r="J19">
            <v>1.0499999999999999E-3</v>
          </cell>
        </row>
      </sheetData>
      <sheetData sheetId="3197">
        <row r="19">
          <cell r="J19">
            <v>1.0499999999999999E-3</v>
          </cell>
        </row>
      </sheetData>
      <sheetData sheetId="3198">
        <row r="19">
          <cell r="J19">
            <v>1.0499999999999999E-3</v>
          </cell>
        </row>
      </sheetData>
      <sheetData sheetId="3199">
        <row r="19">
          <cell r="J19">
            <v>1.0499999999999999E-3</v>
          </cell>
        </row>
      </sheetData>
      <sheetData sheetId="3200">
        <row r="19">
          <cell r="J19">
            <v>1.0499999999999999E-3</v>
          </cell>
        </row>
      </sheetData>
      <sheetData sheetId="3201">
        <row r="19">
          <cell r="J19">
            <v>1.0499999999999999E-3</v>
          </cell>
        </row>
      </sheetData>
      <sheetData sheetId="3202">
        <row r="19">
          <cell r="J19">
            <v>1.0499999999999999E-3</v>
          </cell>
        </row>
      </sheetData>
      <sheetData sheetId="3203">
        <row r="19">
          <cell r="J19">
            <v>1.0499999999999999E-3</v>
          </cell>
        </row>
      </sheetData>
      <sheetData sheetId="3204">
        <row r="19">
          <cell r="J19">
            <v>1.0499999999999999E-3</v>
          </cell>
        </row>
      </sheetData>
      <sheetData sheetId="3205">
        <row r="19">
          <cell r="J19">
            <v>1.0499999999999999E-3</v>
          </cell>
        </row>
      </sheetData>
      <sheetData sheetId="3206">
        <row r="19">
          <cell r="J19">
            <v>1.0499999999999999E-3</v>
          </cell>
        </row>
      </sheetData>
      <sheetData sheetId="3207">
        <row r="19">
          <cell r="J19">
            <v>1.0499999999999999E-3</v>
          </cell>
        </row>
      </sheetData>
      <sheetData sheetId="3208">
        <row r="19">
          <cell r="J19">
            <v>1.0499999999999999E-3</v>
          </cell>
        </row>
      </sheetData>
      <sheetData sheetId="3209">
        <row r="19">
          <cell r="J19">
            <v>1.0499999999999999E-3</v>
          </cell>
        </row>
      </sheetData>
      <sheetData sheetId="3210">
        <row r="19">
          <cell r="J19">
            <v>1.0499999999999999E-3</v>
          </cell>
        </row>
      </sheetData>
      <sheetData sheetId="3211">
        <row r="19">
          <cell r="J19">
            <v>1.0499999999999999E-3</v>
          </cell>
        </row>
      </sheetData>
      <sheetData sheetId="3212">
        <row r="19">
          <cell r="J19">
            <v>1.0499999999999999E-3</v>
          </cell>
        </row>
      </sheetData>
      <sheetData sheetId="3213">
        <row r="19">
          <cell r="J19">
            <v>1.0499999999999999E-3</v>
          </cell>
        </row>
      </sheetData>
      <sheetData sheetId="3214">
        <row r="19">
          <cell r="J19">
            <v>1.0499999999999999E-3</v>
          </cell>
        </row>
      </sheetData>
      <sheetData sheetId="3215">
        <row r="19">
          <cell r="J19">
            <v>1.0499999999999999E-3</v>
          </cell>
        </row>
      </sheetData>
      <sheetData sheetId="3216">
        <row r="19">
          <cell r="J19">
            <v>1.0499999999999999E-3</v>
          </cell>
        </row>
      </sheetData>
      <sheetData sheetId="3217">
        <row r="19">
          <cell r="J19">
            <v>1.0499999999999999E-3</v>
          </cell>
        </row>
      </sheetData>
      <sheetData sheetId="3218">
        <row r="19">
          <cell r="J19">
            <v>1.0499999999999999E-3</v>
          </cell>
        </row>
      </sheetData>
      <sheetData sheetId="3219">
        <row r="19">
          <cell r="J19">
            <v>1.0499999999999999E-3</v>
          </cell>
        </row>
      </sheetData>
      <sheetData sheetId="3220">
        <row r="19">
          <cell r="J19">
            <v>1.0499999999999999E-3</v>
          </cell>
        </row>
      </sheetData>
      <sheetData sheetId="3221">
        <row r="19">
          <cell r="J19">
            <v>1.0499999999999999E-3</v>
          </cell>
        </row>
      </sheetData>
      <sheetData sheetId="3222">
        <row r="19">
          <cell r="J19">
            <v>1.0499999999999999E-3</v>
          </cell>
        </row>
      </sheetData>
      <sheetData sheetId="3223">
        <row r="19">
          <cell r="J19">
            <v>1.0499999999999999E-3</v>
          </cell>
        </row>
      </sheetData>
      <sheetData sheetId="3224">
        <row r="19">
          <cell r="J19">
            <v>1.0499999999999999E-3</v>
          </cell>
        </row>
      </sheetData>
      <sheetData sheetId="3225">
        <row r="19">
          <cell r="J19">
            <v>1.0499999999999999E-3</v>
          </cell>
        </row>
      </sheetData>
      <sheetData sheetId="3226">
        <row r="19">
          <cell r="J19">
            <v>1.0499999999999999E-3</v>
          </cell>
        </row>
      </sheetData>
      <sheetData sheetId="3227">
        <row r="19">
          <cell r="J19">
            <v>1.0499999999999999E-3</v>
          </cell>
        </row>
      </sheetData>
      <sheetData sheetId="3228">
        <row r="19">
          <cell r="J19">
            <v>1.0499999999999999E-3</v>
          </cell>
        </row>
      </sheetData>
      <sheetData sheetId="3229">
        <row r="19">
          <cell r="J19">
            <v>1.0499999999999999E-3</v>
          </cell>
        </row>
      </sheetData>
      <sheetData sheetId="3230">
        <row r="19">
          <cell r="J19">
            <v>1.0499999999999999E-3</v>
          </cell>
        </row>
      </sheetData>
      <sheetData sheetId="3231">
        <row r="19">
          <cell r="J19">
            <v>1.0499999999999999E-3</v>
          </cell>
        </row>
      </sheetData>
      <sheetData sheetId="3232">
        <row r="19">
          <cell r="J19">
            <v>1.0499999999999999E-3</v>
          </cell>
        </row>
      </sheetData>
      <sheetData sheetId="3233">
        <row r="19">
          <cell r="J19">
            <v>1.0499999999999999E-3</v>
          </cell>
        </row>
      </sheetData>
      <sheetData sheetId="3234">
        <row r="19">
          <cell r="J19">
            <v>1.0499999999999999E-3</v>
          </cell>
        </row>
      </sheetData>
      <sheetData sheetId="3235">
        <row r="19">
          <cell r="J19">
            <v>1.0499999999999999E-3</v>
          </cell>
        </row>
      </sheetData>
      <sheetData sheetId="3236">
        <row r="19">
          <cell r="J19">
            <v>1.0499999999999999E-3</v>
          </cell>
        </row>
      </sheetData>
      <sheetData sheetId="3237">
        <row r="19">
          <cell r="J19">
            <v>1.0499999999999999E-3</v>
          </cell>
        </row>
      </sheetData>
      <sheetData sheetId="3238">
        <row r="19">
          <cell r="J19">
            <v>1.0499999999999999E-3</v>
          </cell>
        </row>
      </sheetData>
      <sheetData sheetId="3239">
        <row r="19">
          <cell r="J19">
            <v>1.0499999999999999E-3</v>
          </cell>
        </row>
      </sheetData>
      <sheetData sheetId="3240">
        <row r="19">
          <cell r="J19">
            <v>1.0499999999999999E-3</v>
          </cell>
        </row>
      </sheetData>
      <sheetData sheetId="3241">
        <row r="19">
          <cell r="J19">
            <v>1.0499999999999999E-3</v>
          </cell>
        </row>
      </sheetData>
      <sheetData sheetId="3242">
        <row r="19">
          <cell r="J19">
            <v>1.0499999999999999E-3</v>
          </cell>
        </row>
      </sheetData>
      <sheetData sheetId="3243">
        <row r="19">
          <cell r="J19">
            <v>1.0499999999999999E-3</v>
          </cell>
        </row>
      </sheetData>
      <sheetData sheetId="3244">
        <row r="19">
          <cell r="J19">
            <v>1.0499999999999999E-3</v>
          </cell>
        </row>
      </sheetData>
      <sheetData sheetId="3245">
        <row r="19">
          <cell r="J19">
            <v>1.0499999999999999E-3</v>
          </cell>
        </row>
      </sheetData>
      <sheetData sheetId="3246">
        <row r="19">
          <cell r="J19">
            <v>1.0499999999999999E-3</v>
          </cell>
        </row>
      </sheetData>
      <sheetData sheetId="3247">
        <row r="19">
          <cell r="J19">
            <v>1.0499999999999999E-3</v>
          </cell>
        </row>
      </sheetData>
      <sheetData sheetId="3248">
        <row r="19">
          <cell r="J19">
            <v>1.0499999999999999E-3</v>
          </cell>
        </row>
      </sheetData>
      <sheetData sheetId="3249">
        <row r="19">
          <cell r="J19">
            <v>1.0499999999999999E-3</v>
          </cell>
        </row>
      </sheetData>
      <sheetData sheetId="3250">
        <row r="19">
          <cell r="J19">
            <v>1.0499999999999999E-3</v>
          </cell>
        </row>
      </sheetData>
      <sheetData sheetId="3251">
        <row r="19">
          <cell r="J19">
            <v>1.0499999999999999E-3</v>
          </cell>
        </row>
      </sheetData>
      <sheetData sheetId="3252">
        <row r="19">
          <cell r="J19">
            <v>1.0499999999999999E-3</v>
          </cell>
        </row>
      </sheetData>
      <sheetData sheetId="3253">
        <row r="19">
          <cell r="J19">
            <v>1.0499999999999999E-3</v>
          </cell>
        </row>
      </sheetData>
      <sheetData sheetId="3254">
        <row r="19">
          <cell r="J19">
            <v>1.0499999999999999E-3</v>
          </cell>
        </row>
      </sheetData>
      <sheetData sheetId="3255">
        <row r="19">
          <cell r="J19">
            <v>1.0499999999999999E-3</v>
          </cell>
        </row>
      </sheetData>
      <sheetData sheetId="3256">
        <row r="19">
          <cell r="J19">
            <v>1.0499999999999999E-3</v>
          </cell>
        </row>
      </sheetData>
      <sheetData sheetId="3257">
        <row r="19">
          <cell r="J19">
            <v>1.0499999999999999E-3</v>
          </cell>
        </row>
      </sheetData>
      <sheetData sheetId="3258">
        <row r="19">
          <cell r="J19">
            <v>1.0499999999999999E-3</v>
          </cell>
        </row>
      </sheetData>
      <sheetData sheetId="3259">
        <row r="19">
          <cell r="J19">
            <v>1.0499999999999999E-3</v>
          </cell>
        </row>
      </sheetData>
      <sheetData sheetId="3260">
        <row r="19">
          <cell r="J19">
            <v>1.0499999999999999E-3</v>
          </cell>
        </row>
      </sheetData>
      <sheetData sheetId="3261">
        <row r="19">
          <cell r="J19">
            <v>1.0499999999999999E-3</v>
          </cell>
        </row>
      </sheetData>
      <sheetData sheetId="3262">
        <row r="19">
          <cell r="J19">
            <v>1.0499999999999999E-3</v>
          </cell>
        </row>
      </sheetData>
      <sheetData sheetId="3263">
        <row r="19">
          <cell r="J19">
            <v>1.0499999999999999E-3</v>
          </cell>
        </row>
      </sheetData>
      <sheetData sheetId="3264">
        <row r="19">
          <cell r="J19">
            <v>1.0499999999999999E-3</v>
          </cell>
        </row>
      </sheetData>
      <sheetData sheetId="3265">
        <row r="19">
          <cell r="J19">
            <v>1.0499999999999999E-3</v>
          </cell>
        </row>
      </sheetData>
      <sheetData sheetId="3266">
        <row r="19">
          <cell r="J19">
            <v>1.0499999999999999E-3</v>
          </cell>
        </row>
      </sheetData>
      <sheetData sheetId="3267">
        <row r="19">
          <cell r="J19">
            <v>1.0499999999999999E-3</v>
          </cell>
        </row>
      </sheetData>
      <sheetData sheetId="3268">
        <row r="19">
          <cell r="J19">
            <v>1.0499999999999999E-3</v>
          </cell>
        </row>
      </sheetData>
      <sheetData sheetId="3269">
        <row r="19">
          <cell r="J19">
            <v>1.0499999999999999E-3</v>
          </cell>
        </row>
      </sheetData>
      <sheetData sheetId="3270">
        <row r="19">
          <cell r="J19">
            <v>1.0499999999999999E-3</v>
          </cell>
        </row>
      </sheetData>
      <sheetData sheetId="3271">
        <row r="19">
          <cell r="J19">
            <v>1.0499999999999999E-3</v>
          </cell>
        </row>
      </sheetData>
      <sheetData sheetId="3272">
        <row r="19">
          <cell r="J19">
            <v>1.0499999999999999E-3</v>
          </cell>
        </row>
      </sheetData>
      <sheetData sheetId="3273">
        <row r="19">
          <cell r="J19">
            <v>1.0499999999999999E-3</v>
          </cell>
        </row>
      </sheetData>
      <sheetData sheetId="3274">
        <row r="19">
          <cell r="J19">
            <v>1.0499999999999999E-3</v>
          </cell>
        </row>
      </sheetData>
      <sheetData sheetId="3275">
        <row r="19">
          <cell r="J19">
            <v>1.0499999999999999E-3</v>
          </cell>
        </row>
      </sheetData>
      <sheetData sheetId="3276">
        <row r="19">
          <cell r="J19">
            <v>1.0499999999999999E-3</v>
          </cell>
        </row>
      </sheetData>
      <sheetData sheetId="3277">
        <row r="19">
          <cell r="J19">
            <v>1.0499999999999999E-3</v>
          </cell>
        </row>
      </sheetData>
      <sheetData sheetId="3278">
        <row r="19">
          <cell r="J19">
            <v>1.0499999999999999E-3</v>
          </cell>
        </row>
      </sheetData>
      <sheetData sheetId="3279">
        <row r="19">
          <cell r="J19">
            <v>1.0499999999999999E-3</v>
          </cell>
        </row>
      </sheetData>
      <sheetData sheetId="3280">
        <row r="19">
          <cell r="J19">
            <v>1.0499999999999999E-3</v>
          </cell>
        </row>
      </sheetData>
      <sheetData sheetId="3281">
        <row r="19">
          <cell r="J19">
            <v>1.0499999999999999E-3</v>
          </cell>
        </row>
      </sheetData>
      <sheetData sheetId="3282">
        <row r="19">
          <cell r="J19">
            <v>1.0499999999999999E-3</v>
          </cell>
        </row>
      </sheetData>
      <sheetData sheetId="3283">
        <row r="19">
          <cell r="J19">
            <v>1.0499999999999999E-3</v>
          </cell>
        </row>
      </sheetData>
      <sheetData sheetId="3284">
        <row r="19">
          <cell r="J19">
            <v>1.0499999999999999E-3</v>
          </cell>
        </row>
      </sheetData>
      <sheetData sheetId="3285">
        <row r="19">
          <cell r="J19">
            <v>1.0499999999999999E-3</v>
          </cell>
        </row>
      </sheetData>
      <sheetData sheetId="3286">
        <row r="19">
          <cell r="J19">
            <v>1.0499999999999999E-3</v>
          </cell>
        </row>
      </sheetData>
      <sheetData sheetId="3287">
        <row r="19">
          <cell r="J19">
            <v>1.0499999999999999E-3</v>
          </cell>
        </row>
      </sheetData>
      <sheetData sheetId="3288">
        <row r="19">
          <cell r="J19">
            <v>1.0499999999999999E-3</v>
          </cell>
        </row>
      </sheetData>
      <sheetData sheetId="3289">
        <row r="19">
          <cell r="J19">
            <v>1.0499999999999999E-3</v>
          </cell>
        </row>
      </sheetData>
      <sheetData sheetId="3290">
        <row r="19">
          <cell r="J19">
            <v>1.0499999999999999E-3</v>
          </cell>
        </row>
      </sheetData>
      <sheetData sheetId="3291">
        <row r="19">
          <cell r="J19">
            <v>1.0499999999999999E-3</v>
          </cell>
        </row>
      </sheetData>
      <sheetData sheetId="3292">
        <row r="19">
          <cell r="J19">
            <v>1.0499999999999999E-3</v>
          </cell>
        </row>
      </sheetData>
      <sheetData sheetId="3293">
        <row r="19">
          <cell r="J19">
            <v>1.0499999999999999E-3</v>
          </cell>
        </row>
      </sheetData>
      <sheetData sheetId="3294">
        <row r="19">
          <cell r="J19">
            <v>1.0499999999999999E-3</v>
          </cell>
        </row>
      </sheetData>
      <sheetData sheetId="3295">
        <row r="19">
          <cell r="J19">
            <v>1.0499999999999999E-3</v>
          </cell>
        </row>
      </sheetData>
      <sheetData sheetId="3296">
        <row r="19">
          <cell r="J19">
            <v>1.0499999999999999E-3</v>
          </cell>
        </row>
      </sheetData>
      <sheetData sheetId="3297">
        <row r="19">
          <cell r="J19">
            <v>1.0499999999999999E-3</v>
          </cell>
        </row>
      </sheetData>
      <sheetData sheetId="3298">
        <row r="19">
          <cell r="J19">
            <v>1.0499999999999999E-3</v>
          </cell>
        </row>
      </sheetData>
      <sheetData sheetId="3299">
        <row r="19">
          <cell r="J19">
            <v>1.0499999999999999E-3</v>
          </cell>
        </row>
      </sheetData>
      <sheetData sheetId="3300">
        <row r="19">
          <cell r="J19">
            <v>1.0499999999999999E-3</v>
          </cell>
        </row>
      </sheetData>
      <sheetData sheetId="3301">
        <row r="19">
          <cell r="J19">
            <v>1.0499999999999999E-3</v>
          </cell>
        </row>
      </sheetData>
      <sheetData sheetId="3302">
        <row r="19">
          <cell r="J19">
            <v>1.0499999999999999E-3</v>
          </cell>
        </row>
      </sheetData>
      <sheetData sheetId="3303">
        <row r="19">
          <cell r="J19">
            <v>1.0499999999999999E-3</v>
          </cell>
        </row>
      </sheetData>
      <sheetData sheetId="3304">
        <row r="19">
          <cell r="J19">
            <v>1.0499999999999999E-3</v>
          </cell>
        </row>
      </sheetData>
      <sheetData sheetId="3305">
        <row r="19">
          <cell r="J19">
            <v>1.0499999999999999E-3</v>
          </cell>
        </row>
      </sheetData>
      <sheetData sheetId="3306">
        <row r="19">
          <cell r="J19">
            <v>1.0499999999999999E-3</v>
          </cell>
        </row>
      </sheetData>
      <sheetData sheetId="3307">
        <row r="19">
          <cell r="J19">
            <v>1.0499999999999999E-3</v>
          </cell>
        </row>
      </sheetData>
      <sheetData sheetId="3308">
        <row r="19">
          <cell r="J19">
            <v>1.0499999999999999E-3</v>
          </cell>
        </row>
      </sheetData>
      <sheetData sheetId="3309">
        <row r="19">
          <cell r="J19">
            <v>1.0499999999999999E-3</v>
          </cell>
        </row>
      </sheetData>
      <sheetData sheetId="3310">
        <row r="19">
          <cell r="J19">
            <v>1.0499999999999999E-3</v>
          </cell>
        </row>
      </sheetData>
      <sheetData sheetId="3311">
        <row r="19">
          <cell r="J19">
            <v>1.0499999999999999E-3</v>
          </cell>
        </row>
      </sheetData>
      <sheetData sheetId="3312">
        <row r="19">
          <cell r="J19">
            <v>1.0499999999999999E-3</v>
          </cell>
        </row>
      </sheetData>
      <sheetData sheetId="3313">
        <row r="19">
          <cell r="J19">
            <v>1.0499999999999999E-3</v>
          </cell>
        </row>
      </sheetData>
      <sheetData sheetId="3314">
        <row r="19">
          <cell r="J19">
            <v>1.0499999999999999E-3</v>
          </cell>
        </row>
      </sheetData>
      <sheetData sheetId="3315">
        <row r="19">
          <cell r="J19">
            <v>1.0499999999999999E-3</v>
          </cell>
        </row>
      </sheetData>
      <sheetData sheetId="3316">
        <row r="19">
          <cell r="J19">
            <v>1.0499999999999999E-3</v>
          </cell>
        </row>
      </sheetData>
      <sheetData sheetId="3317">
        <row r="19">
          <cell r="J19">
            <v>1.0499999999999999E-3</v>
          </cell>
        </row>
      </sheetData>
      <sheetData sheetId="3318">
        <row r="19">
          <cell r="J19">
            <v>1.0499999999999999E-3</v>
          </cell>
        </row>
      </sheetData>
      <sheetData sheetId="3319">
        <row r="19">
          <cell r="J19">
            <v>1.0499999999999999E-3</v>
          </cell>
        </row>
      </sheetData>
      <sheetData sheetId="3320">
        <row r="19">
          <cell r="J19">
            <v>1.0499999999999999E-3</v>
          </cell>
        </row>
      </sheetData>
      <sheetData sheetId="3321">
        <row r="19">
          <cell r="J19">
            <v>1.0499999999999999E-3</v>
          </cell>
        </row>
      </sheetData>
      <sheetData sheetId="3322">
        <row r="19">
          <cell r="J19">
            <v>1.0499999999999999E-3</v>
          </cell>
        </row>
      </sheetData>
      <sheetData sheetId="3323">
        <row r="19">
          <cell r="J19">
            <v>1.0499999999999999E-3</v>
          </cell>
        </row>
      </sheetData>
      <sheetData sheetId="3324">
        <row r="19">
          <cell r="J19">
            <v>1.0499999999999999E-3</v>
          </cell>
        </row>
      </sheetData>
      <sheetData sheetId="3325">
        <row r="19">
          <cell r="J19">
            <v>1.0499999999999999E-3</v>
          </cell>
        </row>
      </sheetData>
      <sheetData sheetId="3326">
        <row r="19">
          <cell r="J19">
            <v>1.0499999999999999E-3</v>
          </cell>
        </row>
      </sheetData>
      <sheetData sheetId="3327">
        <row r="19">
          <cell r="J19">
            <v>1.0499999999999999E-3</v>
          </cell>
        </row>
      </sheetData>
      <sheetData sheetId="3328">
        <row r="19">
          <cell r="J19">
            <v>1.0499999999999999E-3</v>
          </cell>
        </row>
      </sheetData>
      <sheetData sheetId="3329">
        <row r="19">
          <cell r="J19">
            <v>1.0499999999999999E-3</v>
          </cell>
        </row>
      </sheetData>
      <sheetData sheetId="3330">
        <row r="19">
          <cell r="J19">
            <v>1.0499999999999999E-3</v>
          </cell>
        </row>
      </sheetData>
      <sheetData sheetId="3331">
        <row r="19">
          <cell r="J19">
            <v>1.0499999999999999E-3</v>
          </cell>
        </row>
      </sheetData>
      <sheetData sheetId="3332">
        <row r="19">
          <cell r="J19">
            <v>1.0499999999999999E-3</v>
          </cell>
        </row>
      </sheetData>
      <sheetData sheetId="3333">
        <row r="19">
          <cell r="J19">
            <v>1.0499999999999999E-3</v>
          </cell>
        </row>
      </sheetData>
      <sheetData sheetId="3334">
        <row r="19">
          <cell r="J19">
            <v>1.0499999999999999E-3</v>
          </cell>
        </row>
      </sheetData>
      <sheetData sheetId="3335">
        <row r="19">
          <cell r="J19">
            <v>1.0499999999999999E-3</v>
          </cell>
        </row>
      </sheetData>
      <sheetData sheetId="3336">
        <row r="19">
          <cell r="J19">
            <v>1.0499999999999999E-3</v>
          </cell>
        </row>
      </sheetData>
      <sheetData sheetId="3337">
        <row r="19">
          <cell r="J19">
            <v>1.0499999999999999E-3</v>
          </cell>
        </row>
      </sheetData>
      <sheetData sheetId="3338">
        <row r="19">
          <cell r="J19">
            <v>1.0499999999999999E-3</v>
          </cell>
        </row>
      </sheetData>
      <sheetData sheetId="3339">
        <row r="19">
          <cell r="J19">
            <v>1.0499999999999999E-3</v>
          </cell>
        </row>
      </sheetData>
      <sheetData sheetId="3340">
        <row r="19">
          <cell r="J19">
            <v>1.0499999999999999E-3</v>
          </cell>
        </row>
      </sheetData>
      <sheetData sheetId="3341">
        <row r="19">
          <cell r="J19">
            <v>1.0499999999999999E-3</v>
          </cell>
        </row>
      </sheetData>
      <sheetData sheetId="3342">
        <row r="19">
          <cell r="J19">
            <v>1.0499999999999999E-3</v>
          </cell>
        </row>
      </sheetData>
      <sheetData sheetId="3343">
        <row r="19">
          <cell r="J19">
            <v>1.0499999999999999E-3</v>
          </cell>
        </row>
      </sheetData>
      <sheetData sheetId="3344">
        <row r="19">
          <cell r="J19">
            <v>1.0499999999999999E-3</v>
          </cell>
        </row>
      </sheetData>
      <sheetData sheetId="3345">
        <row r="19">
          <cell r="J19">
            <v>1.0499999999999999E-3</v>
          </cell>
        </row>
      </sheetData>
      <sheetData sheetId="3346">
        <row r="19">
          <cell r="J19">
            <v>1.0499999999999999E-3</v>
          </cell>
        </row>
      </sheetData>
      <sheetData sheetId="3347">
        <row r="19">
          <cell r="J19">
            <v>1.0499999999999999E-3</v>
          </cell>
        </row>
      </sheetData>
      <sheetData sheetId="3348">
        <row r="19">
          <cell r="J19">
            <v>1.0499999999999999E-3</v>
          </cell>
        </row>
      </sheetData>
      <sheetData sheetId="3349">
        <row r="19">
          <cell r="J19">
            <v>1.0499999999999999E-3</v>
          </cell>
        </row>
      </sheetData>
      <sheetData sheetId="3350">
        <row r="19">
          <cell r="J19">
            <v>1.0499999999999999E-3</v>
          </cell>
        </row>
      </sheetData>
      <sheetData sheetId="3351">
        <row r="19">
          <cell r="J19">
            <v>1.0499999999999999E-3</v>
          </cell>
        </row>
      </sheetData>
      <sheetData sheetId="3352">
        <row r="19">
          <cell r="J19">
            <v>1.0499999999999999E-3</v>
          </cell>
        </row>
      </sheetData>
      <sheetData sheetId="3353">
        <row r="19">
          <cell r="J19">
            <v>1.0499999999999999E-3</v>
          </cell>
        </row>
      </sheetData>
      <sheetData sheetId="3354">
        <row r="19">
          <cell r="J19">
            <v>1.0499999999999999E-3</v>
          </cell>
        </row>
      </sheetData>
      <sheetData sheetId="3355">
        <row r="19">
          <cell r="J19">
            <v>1.0499999999999999E-3</v>
          </cell>
        </row>
      </sheetData>
      <sheetData sheetId="3356">
        <row r="19">
          <cell r="J19">
            <v>1.0499999999999999E-3</v>
          </cell>
        </row>
      </sheetData>
      <sheetData sheetId="3357">
        <row r="19">
          <cell r="J19">
            <v>1.0499999999999999E-3</v>
          </cell>
        </row>
      </sheetData>
      <sheetData sheetId="3358">
        <row r="19">
          <cell r="J19">
            <v>1.0499999999999999E-3</v>
          </cell>
        </row>
      </sheetData>
      <sheetData sheetId="3359">
        <row r="19">
          <cell r="J19">
            <v>1.0499999999999999E-3</v>
          </cell>
        </row>
      </sheetData>
      <sheetData sheetId="3360">
        <row r="19">
          <cell r="J19">
            <v>1.0499999999999999E-3</v>
          </cell>
        </row>
      </sheetData>
      <sheetData sheetId="3361">
        <row r="19">
          <cell r="J19">
            <v>1.0499999999999999E-3</v>
          </cell>
        </row>
      </sheetData>
      <sheetData sheetId="3362">
        <row r="19">
          <cell r="J19">
            <v>1.0499999999999999E-3</v>
          </cell>
        </row>
      </sheetData>
      <sheetData sheetId="3363">
        <row r="19">
          <cell r="J19">
            <v>1.0499999999999999E-3</v>
          </cell>
        </row>
      </sheetData>
      <sheetData sheetId="3364">
        <row r="19">
          <cell r="J19">
            <v>1.0499999999999999E-3</v>
          </cell>
        </row>
      </sheetData>
      <sheetData sheetId="3365">
        <row r="19">
          <cell r="J19">
            <v>1.0499999999999999E-3</v>
          </cell>
        </row>
      </sheetData>
      <sheetData sheetId="3366">
        <row r="19">
          <cell r="J19">
            <v>1.0499999999999999E-3</v>
          </cell>
        </row>
      </sheetData>
      <sheetData sheetId="3367">
        <row r="19">
          <cell r="J19">
            <v>1.0499999999999999E-3</v>
          </cell>
        </row>
      </sheetData>
      <sheetData sheetId="3368">
        <row r="19">
          <cell r="J19">
            <v>1.0499999999999999E-3</v>
          </cell>
        </row>
      </sheetData>
      <sheetData sheetId="3369">
        <row r="19">
          <cell r="J19">
            <v>1.0499999999999999E-3</v>
          </cell>
        </row>
      </sheetData>
      <sheetData sheetId="3370">
        <row r="19">
          <cell r="J19">
            <v>1.0499999999999999E-3</v>
          </cell>
        </row>
      </sheetData>
      <sheetData sheetId="3371">
        <row r="19">
          <cell r="J19">
            <v>1.0499999999999999E-3</v>
          </cell>
        </row>
      </sheetData>
      <sheetData sheetId="3372">
        <row r="19">
          <cell r="J19">
            <v>1.0499999999999999E-3</v>
          </cell>
        </row>
      </sheetData>
      <sheetData sheetId="3373">
        <row r="19">
          <cell r="J19">
            <v>1.0499999999999999E-3</v>
          </cell>
        </row>
      </sheetData>
      <sheetData sheetId="3374">
        <row r="19">
          <cell r="J19">
            <v>1.0499999999999999E-3</v>
          </cell>
        </row>
      </sheetData>
      <sheetData sheetId="3375">
        <row r="19">
          <cell r="J19">
            <v>1.0499999999999999E-3</v>
          </cell>
        </row>
      </sheetData>
      <sheetData sheetId="3376">
        <row r="19">
          <cell r="J19">
            <v>1.0499999999999999E-3</v>
          </cell>
        </row>
      </sheetData>
      <sheetData sheetId="3377">
        <row r="19">
          <cell r="J19">
            <v>1.0499999999999999E-3</v>
          </cell>
        </row>
      </sheetData>
      <sheetData sheetId="3378">
        <row r="19">
          <cell r="J19">
            <v>1.0499999999999999E-3</v>
          </cell>
        </row>
      </sheetData>
      <sheetData sheetId="3379">
        <row r="19">
          <cell r="J19">
            <v>1.0499999999999999E-3</v>
          </cell>
        </row>
      </sheetData>
      <sheetData sheetId="3380">
        <row r="19">
          <cell r="J19">
            <v>1.0499999999999999E-3</v>
          </cell>
        </row>
      </sheetData>
      <sheetData sheetId="3381">
        <row r="19">
          <cell r="J19">
            <v>1.0499999999999999E-3</v>
          </cell>
        </row>
      </sheetData>
      <sheetData sheetId="3382">
        <row r="19">
          <cell r="J19">
            <v>1.0499999999999999E-3</v>
          </cell>
        </row>
      </sheetData>
      <sheetData sheetId="3383">
        <row r="19">
          <cell r="J19">
            <v>1.0499999999999999E-3</v>
          </cell>
        </row>
      </sheetData>
      <sheetData sheetId="3384">
        <row r="19">
          <cell r="J19">
            <v>1.0499999999999999E-3</v>
          </cell>
        </row>
      </sheetData>
      <sheetData sheetId="3385">
        <row r="19">
          <cell r="J19">
            <v>1.0499999999999999E-3</v>
          </cell>
        </row>
      </sheetData>
      <sheetData sheetId="3386">
        <row r="19">
          <cell r="J19">
            <v>1.0499999999999999E-3</v>
          </cell>
        </row>
      </sheetData>
      <sheetData sheetId="3387">
        <row r="19">
          <cell r="J19">
            <v>1.0499999999999999E-3</v>
          </cell>
        </row>
      </sheetData>
      <sheetData sheetId="3388">
        <row r="19">
          <cell r="J19">
            <v>1.0499999999999999E-3</v>
          </cell>
        </row>
      </sheetData>
      <sheetData sheetId="3389">
        <row r="19">
          <cell r="J19">
            <v>1.0499999999999999E-3</v>
          </cell>
        </row>
      </sheetData>
      <sheetData sheetId="3390">
        <row r="19">
          <cell r="J19">
            <v>1.0499999999999999E-3</v>
          </cell>
        </row>
      </sheetData>
      <sheetData sheetId="3391">
        <row r="19">
          <cell r="J19">
            <v>1.0499999999999999E-3</v>
          </cell>
        </row>
      </sheetData>
      <sheetData sheetId="3392">
        <row r="19">
          <cell r="J19">
            <v>1.0499999999999999E-3</v>
          </cell>
        </row>
      </sheetData>
      <sheetData sheetId="3393">
        <row r="19">
          <cell r="J19">
            <v>1.0499999999999999E-3</v>
          </cell>
        </row>
      </sheetData>
      <sheetData sheetId="3394">
        <row r="19">
          <cell r="J19">
            <v>1.0499999999999999E-3</v>
          </cell>
        </row>
      </sheetData>
      <sheetData sheetId="3395">
        <row r="19">
          <cell r="J19">
            <v>1.0499999999999999E-3</v>
          </cell>
        </row>
      </sheetData>
      <sheetData sheetId="3396">
        <row r="19">
          <cell r="J19">
            <v>1.0499999999999999E-3</v>
          </cell>
        </row>
      </sheetData>
      <sheetData sheetId="3397">
        <row r="19">
          <cell r="J19">
            <v>1.0499999999999999E-3</v>
          </cell>
        </row>
      </sheetData>
      <sheetData sheetId="3398">
        <row r="19">
          <cell r="J19">
            <v>1.0499999999999999E-3</v>
          </cell>
        </row>
      </sheetData>
      <sheetData sheetId="3399">
        <row r="19">
          <cell r="J19">
            <v>1.0499999999999999E-3</v>
          </cell>
        </row>
      </sheetData>
      <sheetData sheetId="3400">
        <row r="19">
          <cell r="J19">
            <v>1.0499999999999999E-3</v>
          </cell>
        </row>
      </sheetData>
      <sheetData sheetId="3401">
        <row r="19">
          <cell r="J19">
            <v>1.0499999999999999E-3</v>
          </cell>
        </row>
      </sheetData>
      <sheetData sheetId="3402">
        <row r="19">
          <cell r="J19">
            <v>1.0499999999999999E-3</v>
          </cell>
        </row>
      </sheetData>
      <sheetData sheetId="3403">
        <row r="19">
          <cell r="J19">
            <v>1.0499999999999999E-3</v>
          </cell>
        </row>
      </sheetData>
      <sheetData sheetId="3404">
        <row r="19">
          <cell r="J19">
            <v>1.0499999999999999E-3</v>
          </cell>
        </row>
      </sheetData>
      <sheetData sheetId="3405">
        <row r="19">
          <cell r="J19">
            <v>1.0499999999999999E-3</v>
          </cell>
        </row>
      </sheetData>
      <sheetData sheetId="3406">
        <row r="19">
          <cell r="J19">
            <v>1.0499999999999999E-3</v>
          </cell>
        </row>
      </sheetData>
      <sheetData sheetId="3407">
        <row r="19">
          <cell r="J19">
            <v>1.0499999999999999E-3</v>
          </cell>
        </row>
      </sheetData>
      <sheetData sheetId="3408">
        <row r="19">
          <cell r="J19">
            <v>1.0499999999999999E-3</v>
          </cell>
        </row>
      </sheetData>
      <sheetData sheetId="3409">
        <row r="19">
          <cell r="J19">
            <v>1.0499999999999999E-3</v>
          </cell>
        </row>
      </sheetData>
      <sheetData sheetId="3410">
        <row r="19">
          <cell r="J19">
            <v>1.0499999999999999E-3</v>
          </cell>
        </row>
      </sheetData>
      <sheetData sheetId="3411">
        <row r="19">
          <cell r="J19">
            <v>1.0499999999999999E-3</v>
          </cell>
        </row>
      </sheetData>
      <sheetData sheetId="3412">
        <row r="19">
          <cell r="J19">
            <v>1.0499999999999999E-3</v>
          </cell>
        </row>
      </sheetData>
      <sheetData sheetId="3413">
        <row r="19">
          <cell r="J19">
            <v>1.0499999999999999E-3</v>
          </cell>
        </row>
      </sheetData>
      <sheetData sheetId="3414">
        <row r="19">
          <cell r="J19">
            <v>1.0499999999999999E-3</v>
          </cell>
        </row>
      </sheetData>
      <sheetData sheetId="3415">
        <row r="19">
          <cell r="J19">
            <v>1.0499999999999999E-3</v>
          </cell>
        </row>
      </sheetData>
      <sheetData sheetId="3416">
        <row r="19">
          <cell r="J19">
            <v>1.0499999999999999E-3</v>
          </cell>
        </row>
      </sheetData>
      <sheetData sheetId="3417">
        <row r="19">
          <cell r="J19">
            <v>1.0499999999999999E-3</v>
          </cell>
        </row>
      </sheetData>
      <sheetData sheetId="3418">
        <row r="19">
          <cell r="J19">
            <v>1.0499999999999999E-3</v>
          </cell>
        </row>
      </sheetData>
      <sheetData sheetId="3419">
        <row r="19">
          <cell r="J19">
            <v>1.0499999999999999E-3</v>
          </cell>
        </row>
      </sheetData>
      <sheetData sheetId="3420">
        <row r="19">
          <cell r="J19">
            <v>1.0499999999999999E-3</v>
          </cell>
        </row>
      </sheetData>
      <sheetData sheetId="3421">
        <row r="19">
          <cell r="J19">
            <v>1.0499999999999999E-3</v>
          </cell>
        </row>
      </sheetData>
      <sheetData sheetId="3422">
        <row r="19">
          <cell r="J19">
            <v>1.0499999999999999E-3</v>
          </cell>
        </row>
      </sheetData>
      <sheetData sheetId="3423">
        <row r="19">
          <cell r="J19">
            <v>1.0499999999999999E-3</v>
          </cell>
        </row>
      </sheetData>
      <sheetData sheetId="3424">
        <row r="19">
          <cell r="J19">
            <v>1.0499999999999999E-3</v>
          </cell>
        </row>
      </sheetData>
      <sheetData sheetId="3425">
        <row r="19">
          <cell r="J19">
            <v>1.0499999999999999E-3</v>
          </cell>
        </row>
      </sheetData>
      <sheetData sheetId="3426">
        <row r="19">
          <cell r="J19">
            <v>1.0499999999999999E-3</v>
          </cell>
        </row>
      </sheetData>
      <sheetData sheetId="3427">
        <row r="19">
          <cell r="J19">
            <v>1.0499999999999999E-3</v>
          </cell>
        </row>
      </sheetData>
      <sheetData sheetId="3428">
        <row r="19">
          <cell r="J19">
            <v>1.0499999999999999E-3</v>
          </cell>
        </row>
      </sheetData>
      <sheetData sheetId="3429">
        <row r="19">
          <cell r="J19">
            <v>1.0499999999999999E-3</v>
          </cell>
        </row>
      </sheetData>
      <sheetData sheetId="3430">
        <row r="19">
          <cell r="J19">
            <v>1.0499999999999999E-3</v>
          </cell>
        </row>
      </sheetData>
      <sheetData sheetId="3431">
        <row r="19">
          <cell r="J19">
            <v>1.0499999999999999E-3</v>
          </cell>
        </row>
      </sheetData>
      <sheetData sheetId="3432">
        <row r="19">
          <cell r="J19">
            <v>1.0499999999999999E-3</v>
          </cell>
        </row>
      </sheetData>
      <sheetData sheetId="3433">
        <row r="19">
          <cell r="J19">
            <v>1.0499999999999999E-3</v>
          </cell>
        </row>
      </sheetData>
      <sheetData sheetId="3434">
        <row r="19">
          <cell r="J19">
            <v>1.0499999999999999E-3</v>
          </cell>
        </row>
      </sheetData>
      <sheetData sheetId="3435">
        <row r="19">
          <cell r="J19">
            <v>1.0499999999999999E-3</v>
          </cell>
        </row>
      </sheetData>
      <sheetData sheetId="3436">
        <row r="19">
          <cell r="J19">
            <v>1.0499999999999999E-3</v>
          </cell>
        </row>
      </sheetData>
      <sheetData sheetId="3437">
        <row r="19">
          <cell r="J19">
            <v>1.0499999999999999E-3</v>
          </cell>
        </row>
      </sheetData>
      <sheetData sheetId="3438">
        <row r="19">
          <cell r="J19">
            <v>1.0499999999999999E-3</v>
          </cell>
        </row>
      </sheetData>
      <sheetData sheetId="3439">
        <row r="19">
          <cell r="J19">
            <v>1.0499999999999999E-3</v>
          </cell>
        </row>
      </sheetData>
      <sheetData sheetId="3440">
        <row r="19">
          <cell r="J19">
            <v>1.0499999999999999E-3</v>
          </cell>
        </row>
      </sheetData>
      <sheetData sheetId="3441">
        <row r="19">
          <cell r="J19">
            <v>1.0499999999999999E-3</v>
          </cell>
        </row>
      </sheetData>
      <sheetData sheetId="3442">
        <row r="19">
          <cell r="J19">
            <v>1.0499999999999999E-3</v>
          </cell>
        </row>
      </sheetData>
      <sheetData sheetId="3443">
        <row r="19">
          <cell r="J19">
            <v>1.0499999999999999E-3</v>
          </cell>
        </row>
      </sheetData>
      <sheetData sheetId="3444">
        <row r="19">
          <cell r="J19">
            <v>1.0499999999999999E-3</v>
          </cell>
        </row>
      </sheetData>
      <sheetData sheetId="3445">
        <row r="19">
          <cell r="J19">
            <v>1.0499999999999999E-3</v>
          </cell>
        </row>
      </sheetData>
      <sheetData sheetId="3446">
        <row r="19">
          <cell r="J19">
            <v>1.0499999999999999E-3</v>
          </cell>
        </row>
      </sheetData>
      <sheetData sheetId="3447">
        <row r="19">
          <cell r="J19">
            <v>1.0499999999999999E-3</v>
          </cell>
        </row>
      </sheetData>
      <sheetData sheetId="3448">
        <row r="19">
          <cell r="J19">
            <v>1.0499999999999999E-3</v>
          </cell>
        </row>
      </sheetData>
      <sheetData sheetId="3449">
        <row r="19">
          <cell r="J19">
            <v>1.0499999999999999E-3</v>
          </cell>
        </row>
      </sheetData>
      <sheetData sheetId="3450">
        <row r="19">
          <cell r="J19">
            <v>1.0499999999999999E-3</v>
          </cell>
        </row>
      </sheetData>
      <sheetData sheetId="3451">
        <row r="19">
          <cell r="J19">
            <v>1.0499999999999999E-3</v>
          </cell>
        </row>
      </sheetData>
      <sheetData sheetId="3452">
        <row r="19">
          <cell r="J19">
            <v>1.0499999999999999E-3</v>
          </cell>
        </row>
      </sheetData>
      <sheetData sheetId="3453">
        <row r="19">
          <cell r="J19">
            <v>1.0499999999999999E-3</v>
          </cell>
        </row>
      </sheetData>
      <sheetData sheetId="3454">
        <row r="19">
          <cell r="J19">
            <v>1.0499999999999999E-3</v>
          </cell>
        </row>
      </sheetData>
      <sheetData sheetId="3455">
        <row r="19">
          <cell r="J19">
            <v>1.0499999999999999E-3</v>
          </cell>
        </row>
      </sheetData>
      <sheetData sheetId="3456">
        <row r="19">
          <cell r="J19">
            <v>1.0499999999999999E-3</v>
          </cell>
        </row>
      </sheetData>
      <sheetData sheetId="3457">
        <row r="19">
          <cell r="J19">
            <v>1.0499999999999999E-3</v>
          </cell>
        </row>
      </sheetData>
      <sheetData sheetId="3458">
        <row r="19">
          <cell r="J19">
            <v>1.0499999999999999E-3</v>
          </cell>
        </row>
      </sheetData>
      <sheetData sheetId="3459">
        <row r="19">
          <cell r="J19">
            <v>1.0499999999999999E-3</v>
          </cell>
        </row>
      </sheetData>
      <sheetData sheetId="3460">
        <row r="19">
          <cell r="J19">
            <v>1.0499999999999999E-3</v>
          </cell>
        </row>
      </sheetData>
      <sheetData sheetId="3461">
        <row r="19">
          <cell r="J19">
            <v>1.0499999999999999E-3</v>
          </cell>
        </row>
      </sheetData>
      <sheetData sheetId="3462">
        <row r="19">
          <cell r="J19">
            <v>1.0499999999999999E-3</v>
          </cell>
        </row>
      </sheetData>
      <sheetData sheetId="3463">
        <row r="19">
          <cell r="J19">
            <v>1.0499999999999999E-3</v>
          </cell>
        </row>
      </sheetData>
      <sheetData sheetId="3464">
        <row r="19">
          <cell r="J19">
            <v>1.0499999999999999E-3</v>
          </cell>
        </row>
      </sheetData>
      <sheetData sheetId="3465">
        <row r="19">
          <cell r="J19">
            <v>1.0499999999999999E-3</v>
          </cell>
        </row>
      </sheetData>
      <sheetData sheetId="3466">
        <row r="19">
          <cell r="J19">
            <v>1.0499999999999999E-3</v>
          </cell>
        </row>
      </sheetData>
      <sheetData sheetId="3467">
        <row r="19">
          <cell r="J19">
            <v>1.0499999999999999E-3</v>
          </cell>
        </row>
      </sheetData>
      <sheetData sheetId="3468">
        <row r="19">
          <cell r="J19">
            <v>1.0499999999999999E-3</v>
          </cell>
        </row>
      </sheetData>
      <sheetData sheetId="3469">
        <row r="19">
          <cell r="J19">
            <v>1.0499999999999999E-3</v>
          </cell>
        </row>
      </sheetData>
      <sheetData sheetId="3470">
        <row r="19">
          <cell r="J19">
            <v>1.0499999999999999E-3</v>
          </cell>
        </row>
      </sheetData>
      <sheetData sheetId="3471">
        <row r="19">
          <cell r="J19">
            <v>1.0499999999999999E-3</v>
          </cell>
        </row>
      </sheetData>
      <sheetData sheetId="3472">
        <row r="19">
          <cell r="J19">
            <v>1.0499999999999999E-3</v>
          </cell>
        </row>
      </sheetData>
      <sheetData sheetId="3473">
        <row r="19">
          <cell r="J19">
            <v>1.0499999999999999E-3</v>
          </cell>
        </row>
      </sheetData>
      <sheetData sheetId="3474">
        <row r="19">
          <cell r="J19">
            <v>1.0499999999999999E-3</v>
          </cell>
        </row>
      </sheetData>
      <sheetData sheetId="3475">
        <row r="19">
          <cell r="J19">
            <v>1.0499999999999999E-3</v>
          </cell>
        </row>
      </sheetData>
      <sheetData sheetId="3476">
        <row r="19">
          <cell r="J19">
            <v>1.0499999999999999E-3</v>
          </cell>
        </row>
      </sheetData>
      <sheetData sheetId="3477">
        <row r="19">
          <cell r="J19">
            <v>1.0499999999999999E-3</v>
          </cell>
        </row>
      </sheetData>
      <sheetData sheetId="3478">
        <row r="19">
          <cell r="J19">
            <v>1.0499999999999999E-3</v>
          </cell>
        </row>
      </sheetData>
      <sheetData sheetId="3479">
        <row r="19">
          <cell r="J19">
            <v>1.0499999999999999E-3</v>
          </cell>
        </row>
      </sheetData>
      <sheetData sheetId="3480">
        <row r="19">
          <cell r="J19">
            <v>1.0499999999999999E-3</v>
          </cell>
        </row>
      </sheetData>
      <sheetData sheetId="3481">
        <row r="19">
          <cell r="J19">
            <v>1.0499999999999999E-3</v>
          </cell>
        </row>
      </sheetData>
      <sheetData sheetId="3482">
        <row r="19">
          <cell r="J19">
            <v>1.0499999999999999E-3</v>
          </cell>
        </row>
      </sheetData>
      <sheetData sheetId="3483">
        <row r="19">
          <cell r="J19">
            <v>1.0499999999999999E-3</v>
          </cell>
        </row>
      </sheetData>
      <sheetData sheetId="3484">
        <row r="19">
          <cell r="J19">
            <v>1.0499999999999999E-3</v>
          </cell>
        </row>
      </sheetData>
      <sheetData sheetId="3485">
        <row r="19">
          <cell r="J19">
            <v>1.0499999999999999E-3</v>
          </cell>
        </row>
      </sheetData>
      <sheetData sheetId="3486">
        <row r="19">
          <cell r="J19">
            <v>1.0499999999999999E-3</v>
          </cell>
        </row>
      </sheetData>
      <sheetData sheetId="3487">
        <row r="19">
          <cell r="J19">
            <v>1.0499999999999999E-3</v>
          </cell>
        </row>
      </sheetData>
      <sheetData sheetId="3488">
        <row r="19">
          <cell r="J19">
            <v>1.0499999999999999E-3</v>
          </cell>
        </row>
      </sheetData>
      <sheetData sheetId="3489">
        <row r="19">
          <cell r="J19">
            <v>1.0499999999999999E-3</v>
          </cell>
        </row>
      </sheetData>
      <sheetData sheetId="3490">
        <row r="19">
          <cell r="J19">
            <v>1.0499999999999999E-3</v>
          </cell>
        </row>
      </sheetData>
      <sheetData sheetId="3491">
        <row r="19">
          <cell r="J19">
            <v>1.0499999999999999E-3</v>
          </cell>
        </row>
      </sheetData>
      <sheetData sheetId="3492">
        <row r="19">
          <cell r="J19">
            <v>1.0499999999999999E-3</v>
          </cell>
        </row>
      </sheetData>
      <sheetData sheetId="3493">
        <row r="19">
          <cell r="J19">
            <v>1.0499999999999999E-3</v>
          </cell>
        </row>
      </sheetData>
      <sheetData sheetId="3494">
        <row r="19">
          <cell r="J19">
            <v>1.0499999999999999E-3</v>
          </cell>
        </row>
      </sheetData>
      <sheetData sheetId="3495">
        <row r="19">
          <cell r="J19">
            <v>1.0499999999999999E-3</v>
          </cell>
        </row>
      </sheetData>
      <sheetData sheetId="3496">
        <row r="19">
          <cell r="J19">
            <v>1.0499999999999999E-3</v>
          </cell>
        </row>
      </sheetData>
      <sheetData sheetId="3497">
        <row r="19">
          <cell r="J19">
            <v>1.0499999999999999E-3</v>
          </cell>
        </row>
      </sheetData>
      <sheetData sheetId="3498">
        <row r="19">
          <cell r="J19">
            <v>1.0499999999999999E-3</v>
          </cell>
        </row>
      </sheetData>
      <sheetData sheetId="3499">
        <row r="19">
          <cell r="J19">
            <v>1.0499999999999999E-3</v>
          </cell>
        </row>
      </sheetData>
      <sheetData sheetId="3500">
        <row r="19">
          <cell r="J19">
            <v>1.0499999999999999E-3</v>
          </cell>
        </row>
      </sheetData>
      <sheetData sheetId="3501">
        <row r="19">
          <cell r="J19">
            <v>1.0499999999999999E-3</v>
          </cell>
        </row>
      </sheetData>
      <sheetData sheetId="3502">
        <row r="19">
          <cell r="J19">
            <v>1.0499999999999999E-3</v>
          </cell>
        </row>
      </sheetData>
      <sheetData sheetId="3503">
        <row r="19">
          <cell r="J19">
            <v>1.0499999999999999E-3</v>
          </cell>
        </row>
      </sheetData>
      <sheetData sheetId="3504">
        <row r="19">
          <cell r="J19">
            <v>1.0499999999999999E-3</v>
          </cell>
        </row>
      </sheetData>
      <sheetData sheetId="3505">
        <row r="19">
          <cell r="J19">
            <v>1.0499999999999999E-3</v>
          </cell>
        </row>
      </sheetData>
      <sheetData sheetId="3506">
        <row r="19">
          <cell r="J19">
            <v>1.0499999999999999E-3</v>
          </cell>
        </row>
      </sheetData>
      <sheetData sheetId="3507">
        <row r="19">
          <cell r="J19">
            <v>1.0499999999999999E-3</v>
          </cell>
        </row>
      </sheetData>
      <sheetData sheetId="3508">
        <row r="19">
          <cell r="J19">
            <v>1.0499999999999999E-3</v>
          </cell>
        </row>
      </sheetData>
      <sheetData sheetId="3509">
        <row r="19">
          <cell r="J19">
            <v>1.0499999999999999E-3</v>
          </cell>
        </row>
      </sheetData>
      <sheetData sheetId="3510">
        <row r="19">
          <cell r="J19">
            <v>1.0499999999999999E-3</v>
          </cell>
        </row>
      </sheetData>
      <sheetData sheetId="3511">
        <row r="19">
          <cell r="J19">
            <v>1.0499999999999999E-3</v>
          </cell>
        </row>
      </sheetData>
      <sheetData sheetId="3512">
        <row r="19">
          <cell r="J19">
            <v>1.0499999999999999E-3</v>
          </cell>
        </row>
      </sheetData>
      <sheetData sheetId="3513">
        <row r="19">
          <cell r="J19">
            <v>1.0499999999999999E-3</v>
          </cell>
        </row>
      </sheetData>
      <sheetData sheetId="3514">
        <row r="19">
          <cell r="J19">
            <v>1.0499999999999999E-3</v>
          </cell>
        </row>
      </sheetData>
      <sheetData sheetId="3515">
        <row r="19">
          <cell r="J19">
            <v>1.0499999999999999E-3</v>
          </cell>
        </row>
      </sheetData>
      <sheetData sheetId="3516">
        <row r="19">
          <cell r="J19">
            <v>1.0499999999999999E-3</v>
          </cell>
        </row>
      </sheetData>
      <sheetData sheetId="3517">
        <row r="19">
          <cell r="J19">
            <v>1.0499999999999999E-3</v>
          </cell>
        </row>
      </sheetData>
      <sheetData sheetId="3518">
        <row r="19">
          <cell r="J19">
            <v>1.0499999999999999E-3</v>
          </cell>
        </row>
      </sheetData>
      <sheetData sheetId="3519">
        <row r="19">
          <cell r="J19">
            <v>1.0499999999999999E-3</v>
          </cell>
        </row>
      </sheetData>
      <sheetData sheetId="3520">
        <row r="19">
          <cell r="J19">
            <v>1.0499999999999999E-3</v>
          </cell>
        </row>
      </sheetData>
      <sheetData sheetId="3521">
        <row r="19">
          <cell r="J19">
            <v>1.0499999999999999E-3</v>
          </cell>
        </row>
      </sheetData>
      <sheetData sheetId="3522">
        <row r="19">
          <cell r="J19">
            <v>1.0499999999999999E-3</v>
          </cell>
        </row>
      </sheetData>
      <sheetData sheetId="3523">
        <row r="19">
          <cell r="J19">
            <v>1.0499999999999999E-3</v>
          </cell>
        </row>
      </sheetData>
      <sheetData sheetId="3524">
        <row r="19">
          <cell r="J19">
            <v>1.0499999999999999E-3</v>
          </cell>
        </row>
      </sheetData>
      <sheetData sheetId="3525">
        <row r="19">
          <cell r="J19">
            <v>1.0499999999999999E-3</v>
          </cell>
        </row>
      </sheetData>
      <sheetData sheetId="3526">
        <row r="19">
          <cell r="J19">
            <v>1.0499999999999999E-3</v>
          </cell>
        </row>
      </sheetData>
      <sheetData sheetId="3527">
        <row r="19">
          <cell r="J19">
            <v>1.0499999999999999E-3</v>
          </cell>
        </row>
      </sheetData>
      <sheetData sheetId="3528">
        <row r="19">
          <cell r="J19">
            <v>1.0499999999999999E-3</v>
          </cell>
        </row>
      </sheetData>
      <sheetData sheetId="3529">
        <row r="19">
          <cell r="J19">
            <v>1.0499999999999999E-3</v>
          </cell>
        </row>
      </sheetData>
      <sheetData sheetId="3530">
        <row r="19">
          <cell r="J19">
            <v>1.0499999999999999E-3</v>
          </cell>
        </row>
      </sheetData>
      <sheetData sheetId="3531">
        <row r="19">
          <cell r="J19">
            <v>1.0499999999999999E-3</v>
          </cell>
        </row>
      </sheetData>
      <sheetData sheetId="3532">
        <row r="19">
          <cell r="J19">
            <v>1.0499999999999999E-3</v>
          </cell>
        </row>
      </sheetData>
      <sheetData sheetId="3533">
        <row r="19">
          <cell r="J19">
            <v>1.0499999999999999E-3</v>
          </cell>
        </row>
      </sheetData>
      <sheetData sheetId="3534">
        <row r="19">
          <cell r="J19">
            <v>1.0499999999999999E-3</v>
          </cell>
        </row>
      </sheetData>
      <sheetData sheetId="3535">
        <row r="19">
          <cell r="J19">
            <v>1.0499999999999999E-3</v>
          </cell>
        </row>
      </sheetData>
      <sheetData sheetId="3536">
        <row r="19">
          <cell r="J19">
            <v>1.0499999999999999E-3</v>
          </cell>
        </row>
      </sheetData>
      <sheetData sheetId="3537">
        <row r="19">
          <cell r="J19">
            <v>1.0499999999999999E-3</v>
          </cell>
        </row>
      </sheetData>
      <sheetData sheetId="3538">
        <row r="19">
          <cell r="J19">
            <v>1.0499999999999999E-3</v>
          </cell>
        </row>
      </sheetData>
      <sheetData sheetId="3539">
        <row r="19">
          <cell r="J19">
            <v>1.0499999999999999E-3</v>
          </cell>
        </row>
      </sheetData>
      <sheetData sheetId="3540">
        <row r="19">
          <cell r="J19">
            <v>1.0499999999999999E-3</v>
          </cell>
        </row>
      </sheetData>
      <sheetData sheetId="3541">
        <row r="19">
          <cell r="J19">
            <v>1.0499999999999999E-3</v>
          </cell>
        </row>
      </sheetData>
      <sheetData sheetId="3542">
        <row r="19">
          <cell r="J19">
            <v>1.0499999999999999E-3</v>
          </cell>
        </row>
      </sheetData>
      <sheetData sheetId="3543">
        <row r="19">
          <cell r="J19">
            <v>1.0499999999999999E-3</v>
          </cell>
        </row>
      </sheetData>
      <sheetData sheetId="3544">
        <row r="19">
          <cell r="J19">
            <v>1.0499999999999999E-3</v>
          </cell>
        </row>
      </sheetData>
      <sheetData sheetId="3545">
        <row r="19">
          <cell r="J19">
            <v>1.0499999999999999E-3</v>
          </cell>
        </row>
      </sheetData>
      <sheetData sheetId="3546">
        <row r="19">
          <cell r="J19">
            <v>1.0499999999999999E-3</v>
          </cell>
        </row>
      </sheetData>
      <sheetData sheetId="3547">
        <row r="19">
          <cell r="J19">
            <v>1.0499999999999999E-3</v>
          </cell>
        </row>
      </sheetData>
      <sheetData sheetId="3548">
        <row r="19">
          <cell r="J19">
            <v>1.0499999999999999E-3</v>
          </cell>
        </row>
      </sheetData>
      <sheetData sheetId="3549">
        <row r="19">
          <cell r="J19">
            <v>1.0499999999999999E-3</v>
          </cell>
        </row>
      </sheetData>
      <sheetData sheetId="3550">
        <row r="19">
          <cell r="J19">
            <v>1.0499999999999999E-3</v>
          </cell>
        </row>
      </sheetData>
      <sheetData sheetId="3551">
        <row r="19">
          <cell r="J19">
            <v>1.0499999999999999E-3</v>
          </cell>
        </row>
      </sheetData>
      <sheetData sheetId="3552">
        <row r="19">
          <cell r="J19">
            <v>1.0499999999999999E-3</v>
          </cell>
        </row>
      </sheetData>
      <sheetData sheetId="3553">
        <row r="19">
          <cell r="J19">
            <v>1.0499999999999999E-3</v>
          </cell>
        </row>
      </sheetData>
      <sheetData sheetId="3554">
        <row r="19">
          <cell r="J19">
            <v>1.0499999999999999E-3</v>
          </cell>
        </row>
      </sheetData>
      <sheetData sheetId="3555">
        <row r="19">
          <cell r="J19">
            <v>1.0499999999999999E-3</v>
          </cell>
        </row>
      </sheetData>
      <sheetData sheetId="3556">
        <row r="19">
          <cell r="J19">
            <v>1.0499999999999999E-3</v>
          </cell>
        </row>
      </sheetData>
      <sheetData sheetId="3557">
        <row r="19">
          <cell r="J19">
            <v>1.0499999999999999E-3</v>
          </cell>
        </row>
      </sheetData>
      <sheetData sheetId="3558">
        <row r="19">
          <cell r="J19">
            <v>1.0499999999999999E-3</v>
          </cell>
        </row>
      </sheetData>
      <sheetData sheetId="3559">
        <row r="19">
          <cell r="J19">
            <v>1.0499999999999999E-3</v>
          </cell>
        </row>
      </sheetData>
      <sheetData sheetId="3560">
        <row r="19">
          <cell r="J19">
            <v>1.0499999999999999E-3</v>
          </cell>
        </row>
      </sheetData>
      <sheetData sheetId="3561">
        <row r="19">
          <cell r="J19">
            <v>1.0499999999999999E-3</v>
          </cell>
        </row>
      </sheetData>
      <sheetData sheetId="3562">
        <row r="19">
          <cell r="J19">
            <v>1.0499999999999999E-3</v>
          </cell>
        </row>
      </sheetData>
      <sheetData sheetId="3563">
        <row r="19">
          <cell r="J19">
            <v>1.0499999999999999E-3</v>
          </cell>
        </row>
      </sheetData>
      <sheetData sheetId="3564">
        <row r="19">
          <cell r="J19">
            <v>1.0499999999999999E-3</v>
          </cell>
        </row>
      </sheetData>
      <sheetData sheetId="3565">
        <row r="19">
          <cell r="J19">
            <v>1.0499999999999999E-3</v>
          </cell>
        </row>
      </sheetData>
      <sheetData sheetId="3566">
        <row r="19">
          <cell r="J19">
            <v>1.0499999999999999E-3</v>
          </cell>
        </row>
      </sheetData>
      <sheetData sheetId="3567">
        <row r="19">
          <cell r="J19">
            <v>1.0499999999999999E-3</v>
          </cell>
        </row>
      </sheetData>
      <sheetData sheetId="3568">
        <row r="19">
          <cell r="J19">
            <v>1.0499999999999999E-3</v>
          </cell>
        </row>
      </sheetData>
      <sheetData sheetId="3569">
        <row r="19">
          <cell r="J19">
            <v>1.0499999999999999E-3</v>
          </cell>
        </row>
      </sheetData>
      <sheetData sheetId="3570">
        <row r="19">
          <cell r="J19">
            <v>1.0499999999999999E-3</v>
          </cell>
        </row>
      </sheetData>
      <sheetData sheetId="3571">
        <row r="19">
          <cell r="J19">
            <v>1.0499999999999999E-3</v>
          </cell>
        </row>
      </sheetData>
      <sheetData sheetId="3572">
        <row r="19">
          <cell r="J19">
            <v>1.0499999999999999E-3</v>
          </cell>
        </row>
      </sheetData>
      <sheetData sheetId="3573">
        <row r="19">
          <cell r="J19">
            <v>1.0499999999999999E-3</v>
          </cell>
        </row>
      </sheetData>
      <sheetData sheetId="3574">
        <row r="19">
          <cell r="J19">
            <v>1.0499999999999999E-3</v>
          </cell>
        </row>
      </sheetData>
      <sheetData sheetId="3575">
        <row r="19">
          <cell r="J19">
            <v>1.0499999999999999E-3</v>
          </cell>
        </row>
      </sheetData>
      <sheetData sheetId="3576">
        <row r="19">
          <cell r="J19">
            <v>1.0499999999999999E-3</v>
          </cell>
        </row>
      </sheetData>
      <sheetData sheetId="3577">
        <row r="19">
          <cell r="J19">
            <v>1.0499999999999999E-3</v>
          </cell>
        </row>
      </sheetData>
      <sheetData sheetId="3578">
        <row r="19">
          <cell r="J19">
            <v>1.0499999999999999E-3</v>
          </cell>
        </row>
      </sheetData>
      <sheetData sheetId="3579">
        <row r="19">
          <cell r="J19">
            <v>1.0499999999999999E-3</v>
          </cell>
        </row>
      </sheetData>
      <sheetData sheetId="3580">
        <row r="19">
          <cell r="J19">
            <v>1.0499999999999999E-3</v>
          </cell>
        </row>
      </sheetData>
      <sheetData sheetId="3581">
        <row r="19">
          <cell r="J19">
            <v>1.0499999999999999E-3</v>
          </cell>
        </row>
      </sheetData>
      <sheetData sheetId="3582">
        <row r="19">
          <cell r="J19">
            <v>1.0499999999999999E-3</v>
          </cell>
        </row>
      </sheetData>
      <sheetData sheetId="3583">
        <row r="19">
          <cell r="J19">
            <v>1.0499999999999999E-3</v>
          </cell>
        </row>
      </sheetData>
      <sheetData sheetId="3584">
        <row r="19">
          <cell r="J19">
            <v>1.0499999999999999E-3</v>
          </cell>
        </row>
      </sheetData>
      <sheetData sheetId="3585">
        <row r="19">
          <cell r="J19">
            <v>1.0499999999999999E-3</v>
          </cell>
        </row>
      </sheetData>
      <sheetData sheetId="3586">
        <row r="19">
          <cell r="J19">
            <v>1.0499999999999999E-3</v>
          </cell>
        </row>
      </sheetData>
      <sheetData sheetId="3587">
        <row r="19">
          <cell r="J19">
            <v>1.0499999999999999E-3</v>
          </cell>
        </row>
      </sheetData>
      <sheetData sheetId="3588">
        <row r="19">
          <cell r="J19">
            <v>1.0499999999999999E-3</v>
          </cell>
        </row>
      </sheetData>
      <sheetData sheetId="3589">
        <row r="19">
          <cell r="J19">
            <v>1.0499999999999999E-3</v>
          </cell>
        </row>
      </sheetData>
      <sheetData sheetId="3590">
        <row r="19">
          <cell r="J19">
            <v>1.0499999999999999E-3</v>
          </cell>
        </row>
      </sheetData>
      <sheetData sheetId="3591">
        <row r="19">
          <cell r="J19">
            <v>1.0499999999999999E-3</v>
          </cell>
        </row>
      </sheetData>
      <sheetData sheetId="3592">
        <row r="19">
          <cell r="J19">
            <v>1.0499999999999999E-3</v>
          </cell>
        </row>
      </sheetData>
      <sheetData sheetId="3593">
        <row r="19">
          <cell r="J19">
            <v>1.0499999999999999E-3</v>
          </cell>
        </row>
      </sheetData>
      <sheetData sheetId="3594">
        <row r="19">
          <cell r="J19">
            <v>1.0499999999999999E-3</v>
          </cell>
        </row>
      </sheetData>
      <sheetData sheetId="3595">
        <row r="19">
          <cell r="J19">
            <v>1.0499999999999999E-3</v>
          </cell>
        </row>
      </sheetData>
      <sheetData sheetId="3596">
        <row r="19">
          <cell r="J19">
            <v>1.0499999999999999E-3</v>
          </cell>
        </row>
      </sheetData>
      <sheetData sheetId="3597">
        <row r="19">
          <cell r="J19">
            <v>1.0499999999999999E-3</v>
          </cell>
        </row>
      </sheetData>
      <sheetData sheetId="3598">
        <row r="19">
          <cell r="J19">
            <v>1.0499999999999999E-3</v>
          </cell>
        </row>
      </sheetData>
      <sheetData sheetId="3599">
        <row r="19">
          <cell r="J19">
            <v>1.0499999999999999E-3</v>
          </cell>
        </row>
      </sheetData>
      <sheetData sheetId="3600">
        <row r="19">
          <cell r="J19">
            <v>1.0499999999999999E-3</v>
          </cell>
        </row>
      </sheetData>
      <sheetData sheetId="3601">
        <row r="19">
          <cell r="J19">
            <v>1.0499999999999999E-3</v>
          </cell>
        </row>
      </sheetData>
      <sheetData sheetId="3602">
        <row r="19">
          <cell r="J19">
            <v>1.0499999999999999E-3</v>
          </cell>
        </row>
      </sheetData>
      <sheetData sheetId="3603">
        <row r="19">
          <cell r="J19">
            <v>1.0499999999999999E-3</v>
          </cell>
        </row>
      </sheetData>
      <sheetData sheetId="3604">
        <row r="19">
          <cell r="J19">
            <v>1.0499999999999999E-3</v>
          </cell>
        </row>
      </sheetData>
      <sheetData sheetId="3605">
        <row r="19">
          <cell r="J19">
            <v>1.0499999999999999E-3</v>
          </cell>
        </row>
      </sheetData>
      <sheetData sheetId="3606">
        <row r="19">
          <cell r="J19">
            <v>1.0499999999999999E-3</v>
          </cell>
        </row>
      </sheetData>
      <sheetData sheetId="3607">
        <row r="19">
          <cell r="J19">
            <v>1.0499999999999999E-3</v>
          </cell>
        </row>
      </sheetData>
      <sheetData sheetId="3608">
        <row r="19">
          <cell r="J19">
            <v>1.0499999999999999E-3</v>
          </cell>
        </row>
      </sheetData>
      <sheetData sheetId="3609">
        <row r="19">
          <cell r="J19">
            <v>1.0499999999999999E-3</v>
          </cell>
        </row>
      </sheetData>
      <sheetData sheetId="3610">
        <row r="19">
          <cell r="J19">
            <v>1.0499999999999999E-3</v>
          </cell>
        </row>
      </sheetData>
      <sheetData sheetId="3611">
        <row r="19">
          <cell r="J19">
            <v>1.0499999999999999E-3</v>
          </cell>
        </row>
      </sheetData>
      <sheetData sheetId="3612">
        <row r="19">
          <cell r="J19">
            <v>1.0499999999999999E-3</v>
          </cell>
        </row>
      </sheetData>
      <sheetData sheetId="3613">
        <row r="19">
          <cell r="J19">
            <v>1.0499999999999999E-3</v>
          </cell>
        </row>
      </sheetData>
      <sheetData sheetId="3614">
        <row r="19">
          <cell r="J19">
            <v>1.0499999999999999E-3</v>
          </cell>
        </row>
      </sheetData>
      <sheetData sheetId="3615">
        <row r="19">
          <cell r="J19">
            <v>1.0499999999999999E-3</v>
          </cell>
        </row>
      </sheetData>
      <sheetData sheetId="3616">
        <row r="19">
          <cell r="J19">
            <v>1.0499999999999999E-3</v>
          </cell>
        </row>
      </sheetData>
      <sheetData sheetId="3617">
        <row r="19">
          <cell r="J19">
            <v>1.0499999999999999E-3</v>
          </cell>
        </row>
      </sheetData>
      <sheetData sheetId="3618">
        <row r="19">
          <cell r="J19">
            <v>1.0499999999999999E-3</v>
          </cell>
        </row>
      </sheetData>
      <sheetData sheetId="3619">
        <row r="19">
          <cell r="J19">
            <v>1.0499999999999999E-3</v>
          </cell>
        </row>
      </sheetData>
      <sheetData sheetId="3620">
        <row r="19">
          <cell r="J19">
            <v>1.0499999999999999E-3</v>
          </cell>
        </row>
      </sheetData>
      <sheetData sheetId="3621">
        <row r="19">
          <cell r="J19">
            <v>1.0499999999999999E-3</v>
          </cell>
        </row>
      </sheetData>
      <sheetData sheetId="3622">
        <row r="19">
          <cell r="J19">
            <v>1.0499999999999999E-3</v>
          </cell>
        </row>
      </sheetData>
      <sheetData sheetId="3623">
        <row r="19">
          <cell r="J19">
            <v>1.0499999999999999E-3</v>
          </cell>
        </row>
      </sheetData>
      <sheetData sheetId="3624">
        <row r="19">
          <cell r="J19">
            <v>1.0499999999999999E-3</v>
          </cell>
        </row>
      </sheetData>
      <sheetData sheetId="3625">
        <row r="19">
          <cell r="J19">
            <v>1.0499999999999999E-3</v>
          </cell>
        </row>
      </sheetData>
      <sheetData sheetId="3626">
        <row r="19">
          <cell r="J19">
            <v>1.0499999999999999E-3</v>
          </cell>
        </row>
      </sheetData>
      <sheetData sheetId="3627">
        <row r="19">
          <cell r="J19">
            <v>1.0499999999999999E-3</v>
          </cell>
        </row>
      </sheetData>
      <sheetData sheetId="3628">
        <row r="19">
          <cell r="J19">
            <v>1.0499999999999999E-3</v>
          </cell>
        </row>
      </sheetData>
      <sheetData sheetId="3629">
        <row r="19">
          <cell r="J19">
            <v>1.0499999999999999E-3</v>
          </cell>
        </row>
      </sheetData>
      <sheetData sheetId="3630">
        <row r="19">
          <cell r="J19">
            <v>1.0499999999999999E-3</v>
          </cell>
        </row>
      </sheetData>
      <sheetData sheetId="3631">
        <row r="19">
          <cell r="J19">
            <v>1.0499999999999999E-3</v>
          </cell>
        </row>
      </sheetData>
      <sheetData sheetId="3632">
        <row r="19">
          <cell r="J19">
            <v>1.0499999999999999E-3</v>
          </cell>
        </row>
      </sheetData>
      <sheetData sheetId="3633">
        <row r="19">
          <cell r="J19">
            <v>1.0499999999999999E-3</v>
          </cell>
        </row>
      </sheetData>
      <sheetData sheetId="3634">
        <row r="19">
          <cell r="J19">
            <v>1.0499999999999999E-3</v>
          </cell>
        </row>
      </sheetData>
      <sheetData sheetId="3635">
        <row r="19">
          <cell r="J19">
            <v>1.0499999999999999E-3</v>
          </cell>
        </row>
      </sheetData>
      <sheetData sheetId="3636">
        <row r="19">
          <cell r="J19">
            <v>1.0499999999999999E-3</v>
          </cell>
        </row>
      </sheetData>
      <sheetData sheetId="3637">
        <row r="19">
          <cell r="J19">
            <v>1.0499999999999999E-3</v>
          </cell>
        </row>
      </sheetData>
      <sheetData sheetId="3638">
        <row r="19">
          <cell r="J19">
            <v>1.0499999999999999E-3</v>
          </cell>
        </row>
      </sheetData>
      <sheetData sheetId="3639">
        <row r="19">
          <cell r="J19">
            <v>1.0499999999999999E-3</v>
          </cell>
        </row>
      </sheetData>
      <sheetData sheetId="3640">
        <row r="19">
          <cell r="J19">
            <v>1.0499999999999999E-3</v>
          </cell>
        </row>
      </sheetData>
      <sheetData sheetId="3641">
        <row r="19">
          <cell r="J19">
            <v>1.0499999999999999E-3</v>
          </cell>
        </row>
      </sheetData>
      <sheetData sheetId="3642">
        <row r="19">
          <cell r="J19">
            <v>1.0499999999999999E-3</v>
          </cell>
        </row>
      </sheetData>
      <sheetData sheetId="3643">
        <row r="19">
          <cell r="J19">
            <v>1.0499999999999999E-3</v>
          </cell>
        </row>
      </sheetData>
      <sheetData sheetId="3644">
        <row r="19">
          <cell r="J19">
            <v>1.0499999999999999E-3</v>
          </cell>
        </row>
      </sheetData>
      <sheetData sheetId="3645">
        <row r="19">
          <cell r="J19">
            <v>1.0499999999999999E-3</v>
          </cell>
        </row>
      </sheetData>
      <sheetData sheetId="3646">
        <row r="19">
          <cell r="J19">
            <v>1.0499999999999999E-3</v>
          </cell>
        </row>
      </sheetData>
      <sheetData sheetId="3647">
        <row r="19">
          <cell r="J19">
            <v>1.0499999999999999E-3</v>
          </cell>
        </row>
      </sheetData>
      <sheetData sheetId="3648">
        <row r="19">
          <cell r="J19">
            <v>1.0499999999999999E-3</v>
          </cell>
        </row>
      </sheetData>
      <sheetData sheetId="3649">
        <row r="19">
          <cell r="J19">
            <v>1.0499999999999999E-3</v>
          </cell>
        </row>
      </sheetData>
      <sheetData sheetId="3650">
        <row r="19">
          <cell r="J19">
            <v>1.0499999999999999E-3</v>
          </cell>
        </row>
      </sheetData>
      <sheetData sheetId="3651">
        <row r="19">
          <cell r="J19">
            <v>1.0499999999999999E-3</v>
          </cell>
        </row>
      </sheetData>
      <sheetData sheetId="3652">
        <row r="19">
          <cell r="J19">
            <v>1.0499999999999999E-3</v>
          </cell>
        </row>
      </sheetData>
      <sheetData sheetId="3653">
        <row r="19">
          <cell r="J19">
            <v>1.0499999999999999E-3</v>
          </cell>
        </row>
      </sheetData>
      <sheetData sheetId="3654">
        <row r="19">
          <cell r="J19">
            <v>1.0499999999999999E-3</v>
          </cell>
        </row>
      </sheetData>
      <sheetData sheetId="3655">
        <row r="19">
          <cell r="J19">
            <v>1.0499999999999999E-3</v>
          </cell>
        </row>
      </sheetData>
      <sheetData sheetId="3656">
        <row r="19">
          <cell r="J19">
            <v>1.0499999999999999E-3</v>
          </cell>
        </row>
      </sheetData>
      <sheetData sheetId="3657">
        <row r="19">
          <cell r="J19">
            <v>1.0499999999999999E-3</v>
          </cell>
        </row>
      </sheetData>
      <sheetData sheetId="3658">
        <row r="19">
          <cell r="J19">
            <v>1.0499999999999999E-3</v>
          </cell>
        </row>
      </sheetData>
      <sheetData sheetId="3659">
        <row r="19">
          <cell r="J19">
            <v>1.0499999999999999E-3</v>
          </cell>
        </row>
      </sheetData>
      <sheetData sheetId="3660">
        <row r="19">
          <cell r="J19">
            <v>1.0499999999999999E-3</v>
          </cell>
        </row>
      </sheetData>
      <sheetData sheetId="3661">
        <row r="19">
          <cell r="J19">
            <v>1.0499999999999999E-3</v>
          </cell>
        </row>
      </sheetData>
      <sheetData sheetId="3662">
        <row r="19">
          <cell r="J19">
            <v>1.0499999999999999E-3</v>
          </cell>
        </row>
      </sheetData>
      <sheetData sheetId="3663">
        <row r="19">
          <cell r="J19">
            <v>1.0499999999999999E-3</v>
          </cell>
        </row>
      </sheetData>
      <sheetData sheetId="3664">
        <row r="19">
          <cell r="J19">
            <v>1.0499999999999999E-3</v>
          </cell>
        </row>
      </sheetData>
      <sheetData sheetId="3665">
        <row r="19">
          <cell r="J19">
            <v>1.0499999999999999E-3</v>
          </cell>
        </row>
      </sheetData>
      <sheetData sheetId="3666">
        <row r="19">
          <cell r="J19">
            <v>1.0499999999999999E-3</v>
          </cell>
        </row>
      </sheetData>
      <sheetData sheetId="3667">
        <row r="19">
          <cell r="J19">
            <v>1.0499999999999999E-3</v>
          </cell>
        </row>
      </sheetData>
      <sheetData sheetId="3668">
        <row r="19">
          <cell r="J19">
            <v>1.0499999999999999E-3</v>
          </cell>
        </row>
      </sheetData>
      <sheetData sheetId="3669">
        <row r="19">
          <cell r="J19">
            <v>1.0499999999999999E-3</v>
          </cell>
        </row>
      </sheetData>
      <sheetData sheetId="3670">
        <row r="19">
          <cell r="J19">
            <v>1.0499999999999999E-3</v>
          </cell>
        </row>
      </sheetData>
      <sheetData sheetId="3671">
        <row r="19">
          <cell r="J19">
            <v>1.0499999999999999E-3</v>
          </cell>
        </row>
      </sheetData>
      <sheetData sheetId="3672">
        <row r="19">
          <cell r="J19">
            <v>1.0499999999999999E-3</v>
          </cell>
        </row>
      </sheetData>
      <sheetData sheetId="3673">
        <row r="19">
          <cell r="J19">
            <v>1.0499999999999999E-3</v>
          </cell>
        </row>
      </sheetData>
      <sheetData sheetId="3674">
        <row r="19">
          <cell r="J19">
            <v>1.0499999999999999E-3</v>
          </cell>
        </row>
      </sheetData>
      <sheetData sheetId="3675">
        <row r="19">
          <cell r="J19">
            <v>1.0499999999999999E-3</v>
          </cell>
        </row>
      </sheetData>
      <sheetData sheetId="3676">
        <row r="19">
          <cell r="J19">
            <v>1.0499999999999999E-3</v>
          </cell>
        </row>
      </sheetData>
      <sheetData sheetId="3677">
        <row r="19">
          <cell r="J19">
            <v>1.0499999999999999E-3</v>
          </cell>
        </row>
      </sheetData>
      <sheetData sheetId="3678">
        <row r="19">
          <cell r="J19">
            <v>1.0499999999999999E-3</v>
          </cell>
        </row>
      </sheetData>
      <sheetData sheetId="3679">
        <row r="19">
          <cell r="J19">
            <v>1.0499999999999999E-3</v>
          </cell>
        </row>
      </sheetData>
      <sheetData sheetId="3680">
        <row r="19">
          <cell r="J19">
            <v>1.0499999999999999E-3</v>
          </cell>
        </row>
      </sheetData>
      <sheetData sheetId="3681">
        <row r="19">
          <cell r="J19">
            <v>1.0499999999999999E-3</v>
          </cell>
        </row>
      </sheetData>
      <sheetData sheetId="3682">
        <row r="19">
          <cell r="J19">
            <v>1.0499999999999999E-3</v>
          </cell>
        </row>
      </sheetData>
      <sheetData sheetId="3683">
        <row r="19">
          <cell r="J19">
            <v>1.0499999999999999E-3</v>
          </cell>
        </row>
      </sheetData>
      <sheetData sheetId="3684">
        <row r="19">
          <cell r="J19">
            <v>1.0499999999999999E-3</v>
          </cell>
        </row>
      </sheetData>
      <sheetData sheetId="3685">
        <row r="19">
          <cell r="J19">
            <v>1.0499999999999999E-3</v>
          </cell>
        </row>
      </sheetData>
      <sheetData sheetId="3686">
        <row r="19">
          <cell r="J19">
            <v>1.0499999999999999E-3</v>
          </cell>
        </row>
      </sheetData>
      <sheetData sheetId="3687">
        <row r="19">
          <cell r="J19">
            <v>1.0499999999999999E-3</v>
          </cell>
        </row>
      </sheetData>
      <sheetData sheetId="3688">
        <row r="19">
          <cell r="J19">
            <v>1.0499999999999999E-3</v>
          </cell>
        </row>
      </sheetData>
      <sheetData sheetId="3689">
        <row r="19">
          <cell r="J19">
            <v>1.0499999999999999E-3</v>
          </cell>
        </row>
      </sheetData>
      <sheetData sheetId="3690">
        <row r="19">
          <cell r="J19">
            <v>1.0499999999999999E-3</v>
          </cell>
        </row>
      </sheetData>
      <sheetData sheetId="3691">
        <row r="19">
          <cell r="J19">
            <v>1.0499999999999999E-3</v>
          </cell>
        </row>
      </sheetData>
      <sheetData sheetId="3692">
        <row r="19">
          <cell r="J19">
            <v>1.0499999999999999E-3</v>
          </cell>
        </row>
      </sheetData>
      <sheetData sheetId="3693">
        <row r="19">
          <cell r="J19">
            <v>1.0499999999999999E-3</v>
          </cell>
        </row>
      </sheetData>
      <sheetData sheetId="3694">
        <row r="19">
          <cell r="J19">
            <v>1.0499999999999999E-3</v>
          </cell>
        </row>
      </sheetData>
      <sheetData sheetId="3695">
        <row r="19">
          <cell r="J19">
            <v>1.0499999999999999E-3</v>
          </cell>
        </row>
      </sheetData>
      <sheetData sheetId="3696">
        <row r="19">
          <cell r="J19">
            <v>1.0499999999999999E-3</v>
          </cell>
        </row>
      </sheetData>
      <sheetData sheetId="3697">
        <row r="19">
          <cell r="J19">
            <v>1.0499999999999999E-3</v>
          </cell>
        </row>
      </sheetData>
      <sheetData sheetId="3698">
        <row r="19">
          <cell r="J19">
            <v>1.0499999999999999E-3</v>
          </cell>
        </row>
      </sheetData>
      <sheetData sheetId="3699">
        <row r="19">
          <cell r="J19">
            <v>1.0499999999999999E-3</v>
          </cell>
        </row>
      </sheetData>
      <sheetData sheetId="3700">
        <row r="19">
          <cell r="J19">
            <v>1.0499999999999999E-3</v>
          </cell>
        </row>
      </sheetData>
      <sheetData sheetId="3701">
        <row r="19">
          <cell r="J19">
            <v>1.0499999999999999E-3</v>
          </cell>
        </row>
      </sheetData>
      <sheetData sheetId="3702">
        <row r="19">
          <cell r="J19">
            <v>1.0499999999999999E-3</v>
          </cell>
        </row>
      </sheetData>
      <sheetData sheetId="3703">
        <row r="19">
          <cell r="J19">
            <v>1.0499999999999999E-3</v>
          </cell>
        </row>
      </sheetData>
      <sheetData sheetId="3704">
        <row r="19">
          <cell r="J19">
            <v>1.0499999999999999E-3</v>
          </cell>
        </row>
      </sheetData>
      <sheetData sheetId="3705">
        <row r="19">
          <cell r="J19">
            <v>1.0499999999999999E-3</v>
          </cell>
        </row>
      </sheetData>
      <sheetData sheetId="3706">
        <row r="19">
          <cell r="J19">
            <v>1.0499999999999999E-3</v>
          </cell>
        </row>
      </sheetData>
      <sheetData sheetId="3707">
        <row r="19">
          <cell r="J19">
            <v>1.0499999999999999E-3</v>
          </cell>
        </row>
      </sheetData>
      <sheetData sheetId="3708">
        <row r="19">
          <cell r="J19">
            <v>1.0499999999999999E-3</v>
          </cell>
        </row>
      </sheetData>
      <sheetData sheetId="3709">
        <row r="19">
          <cell r="J19">
            <v>1.0499999999999999E-3</v>
          </cell>
        </row>
      </sheetData>
      <sheetData sheetId="3710">
        <row r="19">
          <cell r="J19">
            <v>1.0499999999999999E-3</v>
          </cell>
        </row>
      </sheetData>
      <sheetData sheetId="3711">
        <row r="19">
          <cell r="J19">
            <v>1.0499999999999999E-3</v>
          </cell>
        </row>
      </sheetData>
      <sheetData sheetId="3712">
        <row r="19">
          <cell r="J19">
            <v>1.0499999999999999E-3</v>
          </cell>
        </row>
      </sheetData>
      <sheetData sheetId="3713">
        <row r="19">
          <cell r="J19">
            <v>1.0499999999999999E-3</v>
          </cell>
        </row>
      </sheetData>
      <sheetData sheetId="3714">
        <row r="19">
          <cell r="J19">
            <v>1.0499999999999999E-3</v>
          </cell>
        </row>
      </sheetData>
      <sheetData sheetId="3715">
        <row r="19">
          <cell r="J19">
            <v>1.0499999999999999E-3</v>
          </cell>
        </row>
      </sheetData>
      <sheetData sheetId="3716">
        <row r="19">
          <cell r="J19">
            <v>1.0499999999999999E-3</v>
          </cell>
        </row>
      </sheetData>
      <sheetData sheetId="3717">
        <row r="19">
          <cell r="J19">
            <v>1.0499999999999999E-3</v>
          </cell>
        </row>
      </sheetData>
      <sheetData sheetId="3718">
        <row r="19">
          <cell r="J19">
            <v>1.0499999999999999E-3</v>
          </cell>
        </row>
      </sheetData>
      <sheetData sheetId="3719">
        <row r="19">
          <cell r="J19">
            <v>1.0499999999999999E-3</v>
          </cell>
        </row>
      </sheetData>
      <sheetData sheetId="3720">
        <row r="19">
          <cell r="J19">
            <v>1.0499999999999999E-3</v>
          </cell>
        </row>
      </sheetData>
      <sheetData sheetId="3721">
        <row r="19">
          <cell r="J19">
            <v>1.0499999999999999E-3</v>
          </cell>
        </row>
      </sheetData>
      <sheetData sheetId="3722">
        <row r="19">
          <cell r="J19">
            <v>1.0499999999999999E-3</v>
          </cell>
        </row>
      </sheetData>
      <sheetData sheetId="3723">
        <row r="19">
          <cell r="J19">
            <v>1.0499999999999999E-3</v>
          </cell>
        </row>
      </sheetData>
      <sheetData sheetId="3724">
        <row r="19">
          <cell r="J19">
            <v>1.0499999999999999E-3</v>
          </cell>
        </row>
      </sheetData>
      <sheetData sheetId="3725">
        <row r="19">
          <cell r="J19">
            <v>1.0499999999999999E-3</v>
          </cell>
        </row>
      </sheetData>
      <sheetData sheetId="3726">
        <row r="19">
          <cell r="J19">
            <v>1.0499999999999999E-3</v>
          </cell>
        </row>
      </sheetData>
      <sheetData sheetId="3727">
        <row r="19">
          <cell r="J19">
            <v>1.0499999999999999E-3</v>
          </cell>
        </row>
      </sheetData>
      <sheetData sheetId="3728">
        <row r="19">
          <cell r="J19">
            <v>1.0499999999999999E-3</v>
          </cell>
        </row>
      </sheetData>
      <sheetData sheetId="3729">
        <row r="19">
          <cell r="J19">
            <v>1.0499999999999999E-3</v>
          </cell>
        </row>
      </sheetData>
      <sheetData sheetId="3730">
        <row r="19">
          <cell r="J19">
            <v>1.0499999999999999E-3</v>
          </cell>
        </row>
      </sheetData>
      <sheetData sheetId="3731">
        <row r="19">
          <cell r="J19">
            <v>1.0499999999999999E-3</v>
          </cell>
        </row>
      </sheetData>
      <sheetData sheetId="3732">
        <row r="19">
          <cell r="J19">
            <v>1.0499999999999999E-3</v>
          </cell>
        </row>
      </sheetData>
      <sheetData sheetId="3733">
        <row r="19">
          <cell r="J19">
            <v>1.0499999999999999E-3</v>
          </cell>
        </row>
      </sheetData>
      <sheetData sheetId="3734">
        <row r="19">
          <cell r="J19">
            <v>1.0499999999999999E-3</v>
          </cell>
        </row>
      </sheetData>
      <sheetData sheetId="3735">
        <row r="19">
          <cell r="J19">
            <v>1.0499999999999999E-3</v>
          </cell>
        </row>
      </sheetData>
      <sheetData sheetId="3736">
        <row r="19">
          <cell r="J19">
            <v>1.0499999999999999E-3</v>
          </cell>
        </row>
      </sheetData>
      <sheetData sheetId="3737">
        <row r="19">
          <cell r="J19">
            <v>1.0499999999999999E-3</v>
          </cell>
        </row>
      </sheetData>
      <sheetData sheetId="3738">
        <row r="19">
          <cell r="J19">
            <v>1.0499999999999999E-3</v>
          </cell>
        </row>
      </sheetData>
      <sheetData sheetId="3739">
        <row r="19">
          <cell r="J19">
            <v>1.0499999999999999E-3</v>
          </cell>
        </row>
      </sheetData>
      <sheetData sheetId="3740">
        <row r="19">
          <cell r="J19">
            <v>1.0499999999999999E-3</v>
          </cell>
        </row>
      </sheetData>
      <sheetData sheetId="3741">
        <row r="19">
          <cell r="J19">
            <v>1.0499999999999999E-3</v>
          </cell>
        </row>
      </sheetData>
      <sheetData sheetId="3742">
        <row r="19">
          <cell r="J19">
            <v>1.0499999999999999E-3</v>
          </cell>
        </row>
      </sheetData>
      <sheetData sheetId="3743">
        <row r="19">
          <cell r="J19">
            <v>1.0499999999999999E-3</v>
          </cell>
        </row>
      </sheetData>
      <sheetData sheetId="3744">
        <row r="19">
          <cell r="J19">
            <v>1.0499999999999999E-3</v>
          </cell>
        </row>
      </sheetData>
      <sheetData sheetId="3745">
        <row r="19">
          <cell r="J19">
            <v>1.0499999999999999E-3</v>
          </cell>
        </row>
      </sheetData>
      <sheetData sheetId="3746">
        <row r="19">
          <cell r="J19">
            <v>1.0499999999999999E-3</v>
          </cell>
        </row>
      </sheetData>
      <sheetData sheetId="3747">
        <row r="19">
          <cell r="J19">
            <v>1.0499999999999999E-3</v>
          </cell>
        </row>
      </sheetData>
      <sheetData sheetId="3748">
        <row r="19">
          <cell r="J19">
            <v>1.0499999999999999E-3</v>
          </cell>
        </row>
      </sheetData>
      <sheetData sheetId="3749">
        <row r="19">
          <cell r="J19">
            <v>1.0499999999999999E-3</v>
          </cell>
        </row>
      </sheetData>
      <sheetData sheetId="3750">
        <row r="19">
          <cell r="J19">
            <v>1.0499999999999999E-3</v>
          </cell>
        </row>
      </sheetData>
      <sheetData sheetId="3751">
        <row r="19">
          <cell r="J19">
            <v>1.0499999999999999E-3</v>
          </cell>
        </row>
      </sheetData>
      <sheetData sheetId="3752">
        <row r="19">
          <cell r="J19">
            <v>1.0499999999999999E-3</v>
          </cell>
        </row>
      </sheetData>
      <sheetData sheetId="3753">
        <row r="19">
          <cell r="J19">
            <v>1.0499999999999999E-3</v>
          </cell>
        </row>
      </sheetData>
      <sheetData sheetId="3754">
        <row r="19">
          <cell r="J19">
            <v>1.0499999999999999E-3</v>
          </cell>
        </row>
      </sheetData>
      <sheetData sheetId="3755">
        <row r="19">
          <cell r="J19">
            <v>1.0499999999999999E-3</v>
          </cell>
        </row>
      </sheetData>
      <sheetData sheetId="3756">
        <row r="19">
          <cell r="J19">
            <v>1.0499999999999999E-3</v>
          </cell>
        </row>
      </sheetData>
      <sheetData sheetId="3757">
        <row r="19">
          <cell r="J19">
            <v>1.0499999999999999E-3</v>
          </cell>
        </row>
      </sheetData>
      <sheetData sheetId="3758">
        <row r="19">
          <cell r="J19">
            <v>1.0499999999999999E-3</v>
          </cell>
        </row>
      </sheetData>
      <sheetData sheetId="3759">
        <row r="19">
          <cell r="J19">
            <v>1.0499999999999999E-3</v>
          </cell>
        </row>
      </sheetData>
      <sheetData sheetId="3760">
        <row r="19">
          <cell r="J19">
            <v>1.0499999999999999E-3</v>
          </cell>
        </row>
      </sheetData>
      <sheetData sheetId="3761">
        <row r="19">
          <cell r="J19">
            <v>1.0499999999999999E-3</v>
          </cell>
        </row>
      </sheetData>
      <sheetData sheetId="3762">
        <row r="19">
          <cell r="J19">
            <v>1.0499999999999999E-3</v>
          </cell>
        </row>
      </sheetData>
      <sheetData sheetId="3763">
        <row r="19">
          <cell r="J19">
            <v>1.0499999999999999E-3</v>
          </cell>
        </row>
      </sheetData>
      <sheetData sheetId="3764">
        <row r="19">
          <cell r="J19">
            <v>1.0499999999999999E-3</v>
          </cell>
        </row>
      </sheetData>
      <sheetData sheetId="3765">
        <row r="19">
          <cell r="J19">
            <v>1.0499999999999999E-3</v>
          </cell>
        </row>
      </sheetData>
      <sheetData sheetId="3766">
        <row r="19">
          <cell r="J19">
            <v>1.0499999999999999E-3</v>
          </cell>
        </row>
      </sheetData>
      <sheetData sheetId="3767">
        <row r="19">
          <cell r="J19">
            <v>1.0499999999999999E-3</v>
          </cell>
        </row>
      </sheetData>
      <sheetData sheetId="3768">
        <row r="19">
          <cell r="J19">
            <v>1.0499999999999999E-3</v>
          </cell>
        </row>
      </sheetData>
      <sheetData sheetId="3769">
        <row r="19">
          <cell r="J19">
            <v>1.0499999999999999E-3</v>
          </cell>
        </row>
      </sheetData>
      <sheetData sheetId="3770">
        <row r="19">
          <cell r="J19">
            <v>1.0499999999999999E-3</v>
          </cell>
        </row>
      </sheetData>
      <sheetData sheetId="3771">
        <row r="19">
          <cell r="J19">
            <v>1.0499999999999999E-3</v>
          </cell>
        </row>
      </sheetData>
      <sheetData sheetId="3772">
        <row r="19">
          <cell r="J19">
            <v>1.0499999999999999E-3</v>
          </cell>
        </row>
      </sheetData>
      <sheetData sheetId="3773">
        <row r="19">
          <cell r="J19">
            <v>1.0499999999999999E-3</v>
          </cell>
        </row>
      </sheetData>
      <sheetData sheetId="3774">
        <row r="19">
          <cell r="J19">
            <v>1.0499999999999999E-3</v>
          </cell>
        </row>
      </sheetData>
      <sheetData sheetId="3775">
        <row r="19">
          <cell r="J19">
            <v>1.0499999999999999E-3</v>
          </cell>
        </row>
      </sheetData>
      <sheetData sheetId="3776">
        <row r="19">
          <cell r="J19">
            <v>1.0499999999999999E-3</v>
          </cell>
        </row>
      </sheetData>
      <sheetData sheetId="3777">
        <row r="19">
          <cell r="J19">
            <v>1.0499999999999999E-3</v>
          </cell>
        </row>
      </sheetData>
      <sheetData sheetId="3778">
        <row r="19">
          <cell r="J19">
            <v>1.0499999999999999E-3</v>
          </cell>
        </row>
      </sheetData>
      <sheetData sheetId="3779">
        <row r="19">
          <cell r="J19">
            <v>1.0499999999999999E-3</v>
          </cell>
        </row>
      </sheetData>
      <sheetData sheetId="3780">
        <row r="19">
          <cell r="J19">
            <v>1.0499999999999999E-3</v>
          </cell>
        </row>
      </sheetData>
      <sheetData sheetId="3781">
        <row r="19">
          <cell r="J19">
            <v>1.0499999999999999E-3</v>
          </cell>
        </row>
      </sheetData>
      <sheetData sheetId="3782">
        <row r="19">
          <cell r="J19">
            <v>1.0499999999999999E-3</v>
          </cell>
        </row>
      </sheetData>
      <sheetData sheetId="3783">
        <row r="19">
          <cell r="J19">
            <v>1.0499999999999999E-3</v>
          </cell>
        </row>
      </sheetData>
      <sheetData sheetId="3784">
        <row r="19">
          <cell r="J19">
            <v>1.0499999999999999E-3</v>
          </cell>
        </row>
      </sheetData>
      <sheetData sheetId="3785">
        <row r="19">
          <cell r="J19">
            <v>1.0499999999999999E-3</v>
          </cell>
        </row>
      </sheetData>
      <sheetData sheetId="3786">
        <row r="19">
          <cell r="J19">
            <v>1.0499999999999999E-3</v>
          </cell>
        </row>
      </sheetData>
      <sheetData sheetId="3787">
        <row r="19">
          <cell r="J19">
            <v>1.0499999999999999E-3</v>
          </cell>
        </row>
      </sheetData>
      <sheetData sheetId="3788">
        <row r="19">
          <cell r="J19">
            <v>1.0499999999999999E-3</v>
          </cell>
        </row>
      </sheetData>
      <sheetData sheetId="3789">
        <row r="19">
          <cell r="J19">
            <v>1.0499999999999999E-3</v>
          </cell>
        </row>
      </sheetData>
      <sheetData sheetId="3790">
        <row r="19">
          <cell r="J19">
            <v>1.0499999999999999E-3</v>
          </cell>
        </row>
      </sheetData>
      <sheetData sheetId="3791">
        <row r="19">
          <cell r="J19">
            <v>1.0499999999999999E-3</v>
          </cell>
        </row>
      </sheetData>
      <sheetData sheetId="3792">
        <row r="19">
          <cell r="J19">
            <v>1.0499999999999999E-3</v>
          </cell>
        </row>
      </sheetData>
      <sheetData sheetId="3793">
        <row r="19">
          <cell r="J19">
            <v>1.0499999999999999E-3</v>
          </cell>
        </row>
      </sheetData>
      <sheetData sheetId="3794">
        <row r="19">
          <cell r="J19">
            <v>1.0499999999999999E-3</v>
          </cell>
        </row>
      </sheetData>
      <sheetData sheetId="3795">
        <row r="19">
          <cell r="J19">
            <v>1.0499999999999999E-3</v>
          </cell>
        </row>
      </sheetData>
      <sheetData sheetId="3796">
        <row r="19">
          <cell r="J19">
            <v>1.0499999999999999E-3</v>
          </cell>
        </row>
      </sheetData>
      <sheetData sheetId="3797">
        <row r="19">
          <cell r="J19">
            <v>1.0499999999999999E-3</v>
          </cell>
        </row>
      </sheetData>
      <sheetData sheetId="3798">
        <row r="19">
          <cell r="J19">
            <v>1.0499999999999999E-3</v>
          </cell>
        </row>
      </sheetData>
      <sheetData sheetId="3799">
        <row r="19">
          <cell r="J19">
            <v>1.0499999999999999E-3</v>
          </cell>
        </row>
      </sheetData>
      <sheetData sheetId="3800">
        <row r="19">
          <cell r="J19">
            <v>1.0499999999999999E-3</v>
          </cell>
        </row>
      </sheetData>
      <sheetData sheetId="3801">
        <row r="19">
          <cell r="J19">
            <v>1.0499999999999999E-3</v>
          </cell>
        </row>
      </sheetData>
      <sheetData sheetId="3802">
        <row r="19">
          <cell r="J19">
            <v>1.0499999999999999E-3</v>
          </cell>
        </row>
      </sheetData>
      <sheetData sheetId="3803">
        <row r="19">
          <cell r="J19">
            <v>1.0499999999999999E-3</v>
          </cell>
        </row>
      </sheetData>
      <sheetData sheetId="3804">
        <row r="19">
          <cell r="J19">
            <v>1.0499999999999999E-3</v>
          </cell>
        </row>
      </sheetData>
      <sheetData sheetId="3805">
        <row r="19">
          <cell r="J19">
            <v>1.0499999999999999E-3</v>
          </cell>
        </row>
      </sheetData>
      <sheetData sheetId="3806">
        <row r="19">
          <cell r="J19">
            <v>1.0499999999999999E-3</v>
          </cell>
        </row>
      </sheetData>
      <sheetData sheetId="3807">
        <row r="19">
          <cell r="J19">
            <v>1.0499999999999999E-3</v>
          </cell>
        </row>
      </sheetData>
      <sheetData sheetId="3808">
        <row r="19">
          <cell r="J19">
            <v>1.0499999999999999E-3</v>
          </cell>
        </row>
      </sheetData>
      <sheetData sheetId="3809">
        <row r="19">
          <cell r="J19">
            <v>1.0499999999999999E-3</v>
          </cell>
        </row>
      </sheetData>
      <sheetData sheetId="3810">
        <row r="19">
          <cell r="J19">
            <v>1.0499999999999999E-3</v>
          </cell>
        </row>
      </sheetData>
      <sheetData sheetId="3811">
        <row r="19">
          <cell r="J19">
            <v>1.0499999999999999E-3</v>
          </cell>
        </row>
      </sheetData>
      <sheetData sheetId="3812">
        <row r="19">
          <cell r="J19">
            <v>1.0499999999999999E-3</v>
          </cell>
        </row>
      </sheetData>
      <sheetData sheetId="3813">
        <row r="19">
          <cell r="J19">
            <v>1.0499999999999999E-3</v>
          </cell>
        </row>
      </sheetData>
      <sheetData sheetId="3814">
        <row r="19">
          <cell r="J19">
            <v>1.0499999999999999E-3</v>
          </cell>
        </row>
      </sheetData>
      <sheetData sheetId="3815">
        <row r="19">
          <cell r="J19">
            <v>1.0499999999999999E-3</v>
          </cell>
        </row>
      </sheetData>
      <sheetData sheetId="3816">
        <row r="19">
          <cell r="J19">
            <v>1.0499999999999999E-3</v>
          </cell>
        </row>
      </sheetData>
      <sheetData sheetId="3817">
        <row r="19">
          <cell r="J19">
            <v>1.0499999999999999E-3</v>
          </cell>
        </row>
      </sheetData>
      <sheetData sheetId="3818">
        <row r="19">
          <cell r="J19">
            <v>1.0499999999999999E-3</v>
          </cell>
        </row>
      </sheetData>
      <sheetData sheetId="3819">
        <row r="19">
          <cell r="J19">
            <v>1.0499999999999999E-3</v>
          </cell>
        </row>
      </sheetData>
      <sheetData sheetId="3820">
        <row r="19">
          <cell r="J19">
            <v>1.0499999999999999E-3</v>
          </cell>
        </row>
      </sheetData>
      <sheetData sheetId="3821">
        <row r="19">
          <cell r="J19">
            <v>1.0499999999999999E-3</v>
          </cell>
        </row>
      </sheetData>
      <sheetData sheetId="3822">
        <row r="19">
          <cell r="J19">
            <v>1.0499999999999999E-3</v>
          </cell>
        </row>
      </sheetData>
      <sheetData sheetId="3823">
        <row r="19">
          <cell r="J19">
            <v>1.0499999999999999E-3</v>
          </cell>
        </row>
      </sheetData>
      <sheetData sheetId="3824">
        <row r="19">
          <cell r="J19">
            <v>1.0499999999999999E-3</v>
          </cell>
        </row>
      </sheetData>
      <sheetData sheetId="3825">
        <row r="19">
          <cell r="J19">
            <v>1.0499999999999999E-3</v>
          </cell>
        </row>
      </sheetData>
      <sheetData sheetId="3826">
        <row r="19">
          <cell r="J19">
            <v>1.0499999999999999E-3</v>
          </cell>
        </row>
      </sheetData>
      <sheetData sheetId="3827">
        <row r="19">
          <cell r="J19">
            <v>1.0499999999999999E-3</v>
          </cell>
        </row>
      </sheetData>
      <sheetData sheetId="3828">
        <row r="19">
          <cell r="J19">
            <v>1.0499999999999999E-3</v>
          </cell>
        </row>
      </sheetData>
      <sheetData sheetId="3829">
        <row r="19">
          <cell r="J19">
            <v>1.0499999999999999E-3</v>
          </cell>
        </row>
      </sheetData>
      <sheetData sheetId="3830">
        <row r="19">
          <cell r="J19">
            <v>1.0499999999999999E-3</v>
          </cell>
        </row>
      </sheetData>
      <sheetData sheetId="3831">
        <row r="19">
          <cell r="J19">
            <v>1.0499999999999999E-3</v>
          </cell>
        </row>
      </sheetData>
      <sheetData sheetId="3832">
        <row r="19">
          <cell r="J19">
            <v>1.0499999999999999E-3</v>
          </cell>
        </row>
      </sheetData>
      <sheetData sheetId="3833">
        <row r="19">
          <cell r="J19">
            <v>1.0499999999999999E-3</v>
          </cell>
        </row>
      </sheetData>
      <sheetData sheetId="3834">
        <row r="19">
          <cell r="J19">
            <v>1.0499999999999999E-3</v>
          </cell>
        </row>
      </sheetData>
      <sheetData sheetId="3835">
        <row r="19">
          <cell r="J19">
            <v>1.0499999999999999E-3</v>
          </cell>
        </row>
      </sheetData>
      <sheetData sheetId="3836">
        <row r="19">
          <cell r="J19">
            <v>1.0499999999999999E-3</v>
          </cell>
        </row>
      </sheetData>
      <sheetData sheetId="3837">
        <row r="19">
          <cell r="J19">
            <v>1.0499999999999999E-3</v>
          </cell>
        </row>
      </sheetData>
      <sheetData sheetId="3838">
        <row r="19">
          <cell r="J19">
            <v>1.0499999999999999E-3</v>
          </cell>
        </row>
      </sheetData>
      <sheetData sheetId="3839">
        <row r="19">
          <cell r="J19">
            <v>1.0499999999999999E-3</v>
          </cell>
        </row>
      </sheetData>
      <sheetData sheetId="3840">
        <row r="19">
          <cell r="J19">
            <v>1.0499999999999999E-3</v>
          </cell>
        </row>
      </sheetData>
      <sheetData sheetId="3841">
        <row r="19">
          <cell r="J19">
            <v>1.0499999999999999E-3</v>
          </cell>
        </row>
      </sheetData>
      <sheetData sheetId="3842">
        <row r="19">
          <cell r="J19">
            <v>1.0499999999999999E-3</v>
          </cell>
        </row>
      </sheetData>
      <sheetData sheetId="3843">
        <row r="19">
          <cell r="J19">
            <v>1.0499999999999999E-3</v>
          </cell>
        </row>
      </sheetData>
      <sheetData sheetId="3844">
        <row r="19">
          <cell r="J19">
            <v>1.0499999999999999E-3</v>
          </cell>
        </row>
      </sheetData>
      <sheetData sheetId="3845">
        <row r="19">
          <cell r="J19">
            <v>1.0499999999999999E-3</v>
          </cell>
        </row>
      </sheetData>
      <sheetData sheetId="3846">
        <row r="19">
          <cell r="J19">
            <v>1.0499999999999999E-3</v>
          </cell>
        </row>
      </sheetData>
      <sheetData sheetId="3847">
        <row r="19">
          <cell r="J19">
            <v>1.0499999999999999E-3</v>
          </cell>
        </row>
      </sheetData>
      <sheetData sheetId="3848">
        <row r="19">
          <cell r="J19">
            <v>1.0499999999999999E-3</v>
          </cell>
        </row>
      </sheetData>
      <sheetData sheetId="3849">
        <row r="19">
          <cell r="J19">
            <v>1.0499999999999999E-3</v>
          </cell>
        </row>
      </sheetData>
      <sheetData sheetId="3850">
        <row r="19">
          <cell r="J19">
            <v>1.0499999999999999E-3</v>
          </cell>
        </row>
      </sheetData>
      <sheetData sheetId="3851">
        <row r="19">
          <cell r="J19">
            <v>1.0499999999999999E-3</v>
          </cell>
        </row>
      </sheetData>
      <sheetData sheetId="3852">
        <row r="19">
          <cell r="J19">
            <v>1.0499999999999999E-3</v>
          </cell>
        </row>
      </sheetData>
      <sheetData sheetId="3853">
        <row r="19">
          <cell r="J19">
            <v>1.0499999999999999E-3</v>
          </cell>
        </row>
      </sheetData>
      <sheetData sheetId="3854">
        <row r="19">
          <cell r="J19">
            <v>1.0499999999999999E-3</v>
          </cell>
        </row>
      </sheetData>
      <sheetData sheetId="3855">
        <row r="19">
          <cell r="J19">
            <v>1.0499999999999999E-3</v>
          </cell>
        </row>
      </sheetData>
      <sheetData sheetId="3856">
        <row r="19">
          <cell r="J19">
            <v>1.0499999999999999E-3</v>
          </cell>
        </row>
      </sheetData>
      <sheetData sheetId="3857">
        <row r="19">
          <cell r="J19">
            <v>1.0499999999999999E-3</v>
          </cell>
        </row>
      </sheetData>
      <sheetData sheetId="3858">
        <row r="19">
          <cell r="J19">
            <v>1.0499999999999999E-3</v>
          </cell>
        </row>
      </sheetData>
      <sheetData sheetId="3859">
        <row r="19">
          <cell r="J19">
            <v>1.0499999999999999E-3</v>
          </cell>
        </row>
      </sheetData>
      <sheetData sheetId="3860">
        <row r="19">
          <cell r="J19">
            <v>1.0499999999999999E-3</v>
          </cell>
        </row>
      </sheetData>
      <sheetData sheetId="3861">
        <row r="19">
          <cell r="J19">
            <v>1.0499999999999999E-3</v>
          </cell>
        </row>
      </sheetData>
      <sheetData sheetId="3862">
        <row r="19">
          <cell r="J19">
            <v>1.0499999999999999E-3</v>
          </cell>
        </row>
      </sheetData>
      <sheetData sheetId="3863">
        <row r="19">
          <cell r="J19">
            <v>1.0499999999999999E-3</v>
          </cell>
        </row>
      </sheetData>
      <sheetData sheetId="3864">
        <row r="19">
          <cell r="J19">
            <v>1.0499999999999999E-3</v>
          </cell>
        </row>
      </sheetData>
      <sheetData sheetId="3865">
        <row r="19">
          <cell r="J19">
            <v>1.0499999999999999E-3</v>
          </cell>
        </row>
      </sheetData>
      <sheetData sheetId="3866">
        <row r="19">
          <cell r="J19">
            <v>1.0499999999999999E-3</v>
          </cell>
        </row>
      </sheetData>
      <sheetData sheetId="3867">
        <row r="19">
          <cell r="J19">
            <v>1.0499999999999999E-3</v>
          </cell>
        </row>
      </sheetData>
      <sheetData sheetId="3868">
        <row r="19">
          <cell r="J19">
            <v>1.0499999999999999E-3</v>
          </cell>
        </row>
      </sheetData>
      <sheetData sheetId="3869">
        <row r="19">
          <cell r="J19">
            <v>1.0499999999999999E-3</v>
          </cell>
        </row>
      </sheetData>
      <sheetData sheetId="3870">
        <row r="19">
          <cell r="J19">
            <v>1.0499999999999999E-3</v>
          </cell>
        </row>
      </sheetData>
      <sheetData sheetId="3871">
        <row r="19">
          <cell r="J19">
            <v>1.0499999999999999E-3</v>
          </cell>
        </row>
      </sheetData>
      <sheetData sheetId="3872">
        <row r="19">
          <cell r="J19">
            <v>1.0499999999999999E-3</v>
          </cell>
        </row>
      </sheetData>
      <sheetData sheetId="3873">
        <row r="19">
          <cell r="J19">
            <v>1.0499999999999999E-3</v>
          </cell>
        </row>
      </sheetData>
      <sheetData sheetId="3874">
        <row r="19">
          <cell r="J19">
            <v>1.0499999999999999E-3</v>
          </cell>
        </row>
      </sheetData>
      <sheetData sheetId="3875">
        <row r="19">
          <cell r="J19">
            <v>1.0499999999999999E-3</v>
          </cell>
        </row>
      </sheetData>
      <sheetData sheetId="3876">
        <row r="19">
          <cell r="J19">
            <v>1.0499999999999999E-3</v>
          </cell>
        </row>
      </sheetData>
      <sheetData sheetId="3877">
        <row r="19">
          <cell r="J19">
            <v>1.0499999999999999E-3</v>
          </cell>
        </row>
      </sheetData>
      <sheetData sheetId="3878">
        <row r="19">
          <cell r="J19">
            <v>1.0499999999999999E-3</v>
          </cell>
        </row>
      </sheetData>
      <sheetData sheetId="3879">
        <row r="19">
          <cell r="J19">
            <v>1.0499999999999999E-3</v>
          </cell>
        </row>
      </sheetData>
      <sheetData sheetId="3880">
        <row r="19">
          <cell r="J19">
            <v>1.0499999999999999E-3</v>
          </cell>
        </row>
      </sheetData>
      <sheetData sheetId="3881">
        <row r="19">
          <cell r="J19">
            <v>1.0499999999999999E-3</v>
          </cell>
        </row>
      </sheetData>
      <sheetData sheetId="3882">
        <row r="19">
          <cell r="J19">
            <v>1.0499999999999999E-3</v>
          </cell>
        </row>
      </sheetData>
      <sheetData sheetId="3883">
        <row r="19">
          <cell r="J19">
            <v>1.0499999999999999E-3</v>
          </cell>
        </row>
      </sheetData>
      <sheetData sheetId="3884">
        <row r="19">
          <cell r="J19">
            <v>1.0499999999999999E-3</v>
          </cell>
        </row>
      </sheetData>
      <sheetData sheetId="3885">
        <row r="19">
          <cell r="J19">
            <v>1.0499999999999999E-3</v>
          </cell>
        </row>
      </sheetData>
      <sheetData sheetId="3886">
        <row r="19">
          <cell r="J19">
            <v>1.0499999999999999E-3</v>
          </cell>
        </row>
      </sheetData>
      <sheetData sheetId="3887">
        <row r="19">
          <cell r="J19">
            <v>1.0499999999999999E-3</v>
          </cell>
        </row>
      </sheetData>
      <sheetData sheetId="3888">
        <row r="19">
          <cell r="J19">
            <v>1.0499999999999999E-3</v>
          </cell>
        </row>
      </sheetData>
      <sheetData sheetId="3889">
        <row r="19">
          <cell r="J19">
            <v>1.0499999999999999E-3</v>
          </cell>
        </row>
      </sheetData>
      <sheetData sheetId="3890">
        <row r="19">
          <cell r="J19">
            <v>1.0499999999999999E-3</v>
          </cell>
        </row>
      </sheetData>
      <sheetData sheetId="3891">
        <row r="19">
          <cell r="J19">
            <v>1.0499999999999999E-3</v>
          </cell>
        </row>
      </sheetData>
      <sheetData sheetId="3892">
        <row r="19">
          <cell r="J19">
            <v>1.0499999999999999E-3</v>
          </cell>
        </row>
      </sheetData>
      <sheetData sheetId="3893">
        <row r="19">
          <cell r="J19">
            <v>1.0499999999999999E-3</v>
          </cell>
        </row>
      </sheetData>
      <sheetData sheetId="3894">
        <row r="19">
          <cell r="J19">
            <v>1.0499999999999999E-3</v>
          </cell>
        </row>
      </sheetData>
      <sheetData sheetId="3895">
        <row r="19">
          <cell r="J19">
            <v>1.0499999999999999E-3</v>
          </cell>
        </row>
      </sheetData>
      <sheetData sheetId="3896">
        <row r="19">
          <cell r="J19">
            <v>1.0499999999999999E-3</v>
          </cell>
        </row>
      </sheetData>
      <sheetData sheetId="3897">
        <row r="19">
          <cell r="J19">
            <v>1.0499999999999999E-3</v>
          </cell>
        </row>
      </sheetData>
      <sheetData sheetId="3898">
        <row r="19">
          <cell r="J19">
            <v>1.0499999999999999E-3</v>
          </cell>
        </row>
      </sheetData>
      <sheetData sheetId="3899">
        <row r="19">
          <cell r="J19">
            <v>1.0499999999999999E-3</v>
          </cell>
        </row>
      </sheetData>
      <sheetData sheetId="3900">
        <row r="19">
          <cell r="J19">
            <v>1.0499999999999999E-3</v>
          </cell>
        </row>
      </sheetData>
      <sheetData sheetId="3901">
        <row r="19">
          <cell r="J19">
            <v>1.0499999999999999E-3</v>
          </cell>
        </row>
      </sheetData>
      <sheetData sheetId="3902">
        <row r="19">
          <cell r="J19">
            <v>1.0499999999999999E-3</v>
          </cell>
        </row>
      </sheetData>
      <sheetData sheetId="3903">
        <row r="19">
          <cell r="J19">
            <v>1.0499999999999999E-3</v>
          </cell>
        </row>
      </sheetData>
      <sheetData sheetId="3904">
        <row r="19">
          <cell r="J19">
            <v>1.0499999999999999E-3</v>
          </cell>
        </row>
      </sheetData>
      <sheetData sheetId="3905">
        <row r="19">
          <cell r="J19">
            <v>1.0499999999999999E-3</v>
          </cell>
        </row>
      </sheetData>
      <sheetData sheetId="3906">
        <row r="19">
          <cell r="J19">
            <v>1.0499999999999999E-3</v>
          </cell>
        </row>
      </sheetData>
      <sheetData sheetId="3907">
        <row r="19">
          <cell r="J19">
            <v>1.0499999999999999E-3</v>
          </cell>
        </row>
      </sheetData>
      <sheetData sheetId="3908">
        <row r="19">
          <cell r="J19">
            <v>1.0499999999999999E-3</v>
          </cell>
        </row>
      </sheetData>
      <sheetData sheetId="3909">
        <row r="19">
          <cell r="J19">
            <v>1.0499999999999999E-3</v>
          </cell>
        </row>
      </sheetData>
      <sheetData sheetId="3910">
        <row r="19">
          <cell r="J19">
            <v>1.0499999999999999E-3</v>
          </cell>
        </row>
      </sheetData>
      <sheetData sheetId="3911">
        <row r="19">
          <cell r="J19">
            <v>1.0499999999999999E-3</v>
          </cell>
        </row>
      </sheetData>
      <sheetData sheetId="3912">
        <row r="19">
          <cell r="J19">
            <v>1.0499999999999999E-3</v>
          </cell>
        </row>
      </sheetData>
      <sheetData sheetId="3913">
        <row r="19">
          <cell r="J19">
            <v>1.0499999999999999E-3</v>
          </cell>
        </row>
      </sheetData>
      <sheetData sheetId="3914">
        <row r="19">
          <cell r="J19">
            <v>1.0499999999999999E-3</v>
          </cell>
        </row>
      </sheetData>
      <sheetData sheetId="3915">
        <row r="19">
          <cell r="J19">
            <v>1.0499999999999999E-3</v>
          </cell>
        </row>
      </sheetData>
      <sheetData sheetId="3916">
        <row r="19">
          <cell r="J19">
            <v>1.0499999999999999E-3</v>
          </cell>
        </row>
      </sheetData>
      <sheetData sheetId="3917">
        <row r="19">
          <cell r="J19">
            <v>1.0499999999999999E-3</v>
          </cell>
        </row>
      </sheetData>
      <sheetData sheetId="3918">
        <row r="19">
          <cell r="J19">
            <v>1.0499999999999999E-3</v>
          </cell>
        </row>
      </sheetData>
      <sheetData sheetId="3919">
        <row r="19">
          <cell r="J19">
            <v>1.0499999999999999E-3</v>
          </cell>
        </row>
      </sheetData>
      <sheetData sheetId="3920">
        <row r="19">
          <cell r="J19">
            <v>1.0499999999999999E-3</v>
          </cell>
        </row>
      </sheetData>
      <sheetData sheetId="3921">
        <row r="19">
          <cell r="J19">
            <v>1.0499999999999999E-3</v>
          </cell>
        </row>
      </sheetData>
      <sheetData sheetId="3922">
        <row r="19">
          <cell r="J19">
            <v>1.0499999999999999E-3</v>
          </cell>
        </row>
      </sheetData>
      <sheetData sheetId="3923">
        <row r="19">
          <cell r="J19">
            <v>1.0499999999999999E-3</v>
          </cell>
        </row>
      </sheetData>
      <sheetData sheetId="3924">
        <row r="19">
          <cell r="J19">
            <v>1.0499999999999999E-3</v>
          </cell>
        </row>
      </sheetData>
      <sheetData sheetId="3925">
        <row r="19">
          <cell r="J19">
            <v>1.0499999999999999E-3</v>
          </cell>
        </row>
      </sheetData>
      <sheetData sheetId="3926">
        <row r="19">
          <cell r="J19">
            <v>1.0499999999999999E-3</v>
          </cell>
        </row>
      </sheetData>
      <sheetData sheetId="3927">
        <row r="19">
          <cell r="J19">
            <v>1.0499999999999999E-3</v>
          </cell>
        </row>
      </sheetData>
      <sheetData sheetId="3928">
        <row r="19">
          <cell r="J19">
            <v>1.0499999999999999E-3</v>
          </cell>
        </row>
      </sheetData>
      <sheetData sheetId="3929">
        <row r="19">
          <cell r="J19">
            <v>1.0499999999999999E-3</v>
          </cell>
        </row>
      </sheetData>
      <sheetData sheetId="3930">
        <row r="19">
          <cell r="J19">
            <v>1.0499999999999999E-3</v>
          </cell>
        </row>
      </sheetData>
      <sheetData sheetId="3931">
        <row r="19">
          <cell r="J19">
            <v>1.0499999999999999E-3</v>
          </cell>
        </row>
      </sheetData>
      <sheetData sheetId="3932">
        <row r="19">
          <cell r="J19">
            <v>1.0499999999999999E-3</v>
          </cell>
        </row>
      </sheetData>
      <sheetData sheetId="3933">
        <row r="19">
          <cell r="J19">
            <v>1.0499999999999999E-3</v>
          </cell>
        </row>
      </sheetData>
      <sheetData sheetId="3934">
        <row r="19">
          <cell r="J19">
            <v>1.0499999999999999E-3</v>
          </cell>
        </row>
      </sheetData>
      <sheetData sheetId="3935">
        <row r="19">
          <cell r="J19">
            <v>1.0499999999999999E-3</v>
          </cell>
        </row>
      </sheetData>
      <sheetData sheetId="3936">
        <row r="19">
          <cell r="J19">
            <v>1.0499999999999999E-3</v>
          </cell>
        </row>
      </sheetData>
      <sheetData sheetId="3937">
        <row r="19">
          <cell r="J19">
            <v>1.0499999999999999E-3</v>
          </cell>
        </row>
      </sheetData>
      <sheetData sheetId="3938">
        <row r="19">
          <cell r="J19">
            <v>1.0499999999999999E-3</v>
          </cell>
        </row>
      </sheetData>
      <sheetData sheetId="3939">
        <row r="19">
          <cell r="J19">
            <v>1.0499999999999999E-3</v>
          </cell>
        </row>
      </sheetData>
      <sheetData sheetId="3940">
        <row r="19">
          <cell r="J19">
            <v>1.0499999999999999E-3</v>
          </cell>
        </row>
      </sheetData>
      <sheetData sheetId="3941">
        <row r="19">
          <cell r="J19">
            <v>1.0499999999999999E-3</v>
          </cell>
        </row>
      </sheetData>
      <sheetData sheetId="3942">
        <row r="19">
          <cell r="J19">
            <v>1.0499999999999999E-3</v>
          </cell>
        </row>
      </sheetData>
      <sheetData sheetId="3943">
        <row r="19">
          <cell r="J19">
            <v>1.0499999999999999E-3</v>
          </cell>
        </row>
      </sheetData>
      <sheetData sheetId="3944">
        <row r="19">
          <cell r="J19">
            <v>1.0499999999999999E-3</v>
          </cell>
        </row>
      </sheetData>
      <sheetData sheetId="3945">
        <row r="19">
          <cell r="J19">
            <v>1.0499999999999999E-3</v>
          </cell>
        </row>
      </sheetData>
      <sheetData sheetId="3946">
        <row r="19">
          <cell r="J19">
            <v>1.0499999999999999E-3</v>
          </cell>
        </row>
      </sheetData>
      <sheetData sheetId="3947">
        <row r="19">
          <cell r="J19">
            <v>1.0499999999999999E-3</v>
          </cell>
        </row>
      </sheetData>
      <sheetData sheetId="3948">
        <row r="19">
          <cell r="J19">
            <v>1.0499999999999999E-3</v>
          </cell>
        </row>
      </sheetData>
      <sheetData sheetId="3949">
        <row r="19">
          <cell r="J19">
            <v>1.0499999999999999E-3</v>
          </cell>
        </row>
      </sheetData>
      <sheetData sheetId="3950">
        <row r="19">
          <cell r="J19">
            <v>1.0499999999999999E-3</v>
          </cell>
        </row>
      </sheetData>
      <sheetData sheetId="3951">
        <row r="19">
          <cell r="J19">
            <v>1.0499999999999999E-3</v>
          </cell>
        </row>
      </sheetData>
      <sheetData sheetId="3952">
        <row r="19">
          <cell r="J19">
            <v>1.0499999999999999E-3</v>
          </cell>
        </row>
      </sheetData>
      <sheetData sheetId="3953">
        <row r="19">
          <cell r="J19">
            <v>1.0499999999999999E-3</v>
          </cell>
        </row>
      </sheetData>
      <sheetData sheetId="3954">
        <row r="19">
          <cell r="J19">
            <v>1.0499999999999999E-3</v>
          </cell>
        </row>
      </sheetData>
      <sheetData sheetId="3955">
        <row r="19">
          <cell r="J19">
            <v>1.0499999999999999E-3</v>
          </cell>
        </row>
      </sheetData>
      <sheetData sheetId="3956">
        <row r="19">
          <cell r="J19">
            <v>1.0499999999999999E-3</v>
          </cell>
        </row>
      </sheetData>
      <sheetData sheetId="3957">
        <row r="19">
          <cell r="J19">
            <v>1.0499999999999999E-3</v>
          </cell>
        </row>
      </sheetData>
      <sheetData sheetId="3958">
        <row r="19">
          <cell r="J19">
            <v>1.0499999999999999E-3</v>
          </cell>
        </row>
      </sheetData>
      <sheetData sheetId="3959">
        <row r="19">
          <cell r="J19">
            <v>1.0499999999999999E-3</v>
          </cell>
        </row>
      </sheetData>
      <sheetData sheetId="3960">
        <row r="19">
          <cell r="J19">
            <v>1.0499999999999999E-3</v>
          </cell>
        </row>
      </sheetData>
      <sheetData sheetId="3961">
        <row r="19">
          <cell r="J19">
            <v>1.0499999999999999E-3</v>
          </cell>
        </row>
      </sheetData>
      <sheetData sheetId="3962">
        <row r="19">
          <cell r="J19">
            <v>1.0499999999999999E-3</v>
          </cell>
        </row>
      </sheetData>
      <sheetData sheetId="3963">
        <row r="19">
          <cell r="J19">
            <v>1.0499999999999999E-3</v>
          </cell>
        </row>
      </sheetData>
      <sheetData sheetId="3964">
        <row r="19">
          <cell r="J19">
            <v>1.0499999999999999E-3</v>
          </cell>
        </row>
      </sheetData>
      <sheetData sheetId="3965">
        <row r="19">
          <cell r="J19">
            <v>1.0499999999999999E-3</v>
          </cell>
        </row>
      </sheetData>
      <sheetData sheetId="3966">
        <row r="19">
          <cell r="J19">
            <v>1.0499999999999999E-3</v>
          </cell>
        </row>
      </sheetData>
      <sheetData sheetId="3967">
        <row r="19">
          <cell r="J19">
            <v>1.0499999999999999E-3</v>
          </cell>
        </row>
      </sheetData>
      <sheetData sheetId="3968">
        <row r="19">
          <cell r="J19">
            <v>1.0499999999999999E-3</v>
          </cell>
        </row>
      </sheetData>
      <sheetData sheetId="3969">
        <row r="19">
          <cell r="J19">
            <v>1.0499999999999999E-3</v>
          </cell>
        </row>
      </sheetData>
      <sheetData sheetId="3970">
        <row r="19">
          <cell r="J19">
            <v>1.0499999999999999E-3</v>
          </cell>
        </row>
      </sheetData>
      <sheetData sheetId="3971">
        <row r="19">
          <cell r="J19">
            <v>1.0499999999999999E-3</v>
          </cell>
        </row>
      </sheetData>
      <sheetData sheetId="3972">
        <row r="19">
          <cell r="J19">
            <v>1.0499999999999999E-3</v>
          </cell>
        </row>
      </sheetData>
      <sheetData sheetId="3973">
        <row r="19">
          <cell r="J19">
            <v>1.0499999999999999E-3</v>
          </cell>
        </row>
      </sheetData>
      <sheetData sheetId="3974">
        <row r="19">
          <cell r="J19">
            <v>1.0499999999999999E-3</v>
          </cell>
        </row>
      </sheetData>
      <sheetData sheetId="3975">
        <row r="19">
          <cell r="J19">
            <v>1.0499999999999999E-3</v>
          </cell>
        </row>
      </sheetData>
      <sheetData sheetId="3976">
        <row r="19">
          <cell r="J19">
            <v>1.0499999999999999E-3</v>
          </cell>
        </row>
      </sheetData>
      <sheetData sheetId="3977">
        <row r="19">
          <cell r="J19">
            <v>1.0499999999999999E-3</v>
          </cell>
        </row>
      </sheetData>
      <sheetData sheetId="3978">
        <row r="19">
          <cell r="J19">
            <v>1.0499999999999999E-3</v>
          </cell>
        </row>
      </sheetData>
      <sheetData sheetId="3979">
        <row r="19">
          <cell r="J19">
            <v>1.0499999999999999E-3</v>
          </cell>
        </row>
      </sheetData>
      <sheetData sheetId="3980">
        <row r="19">
          <cell r="J19">
            <v>1.0499999999999999E-3</v>
          </cell>
        </row>
      </sheetData>
      <sheetData sheetId="3981">
        <row r="19">
          <cell r="J19">
            <v>1.0499999999999999E-3</v>
          </cell>
        </row>
      </sheetData>
      <sheetData sheetId="3982">
        <row r="19">
          <cell r="J19">
            <v>1.0499999999999999E-3</v>
          </cell>
        </row>
      </sheetData>
      <sheetData sheetId="3983">
        <row r="19">
          <cell r="J19">
            <v>1.0499999999999999E-3</v>
          </cell>
        </row>
      </sheetData>
      <sheetData sheetId="3984">
        <row r="19">
          <cell r="J19">
            <v>1.0499999999999999E-3</v>
          </cell>
        </row>
      </sheetData>
      <sheetData sheetId="3985">
        <row r="19">
          <cell r="J19">
            <v>1.0499999999999999E-3</v>
          </cell>
        </row>
      </sheetData>
      <sheetData sheetId="3986">
        <row r="19">
          <cell r="J19">
            <v>1.0499999999999999E-3</v>
          </cell>
        </row>
      </sheetData>
      <sheetData sheetId="3987">
        <row r="19">
          <cell r="J19">
            <v>1.0499999999999999E-3</v>
          </cell>
        </row>
      </sheetData>
      <sheetData sheetId="3988">
        <row r="19">
          <cell r="J19">
            <v>1.0499999999999999E-3</v>
          </cell>
        </row>
      </sheetData>
      <sheetData sheetId="3989">
        <row r="19">
          <cell r="J19">
            <v>1.0499999999999999E-3</v>
          </cell>
        </row>
      </sheetData>
      <sheetData sheetId="3990">
        <row r="19">
          <cell r="J19">
            <v>1.0499999999999999E-3</v>
          </cell>
        </row>
      </sheetData>
      <sheetData sheetId="3991">
        <row r="19">
          <cell r="J19">
            <v>1.0499999999999999E-3</v>
          </cell>
        </row>
      </sheetData>
      <sheetData sheetId="3992">
        <row r="19">
          <cell r="J19">
            <v>1.0499999999999999E-3</v>
          </cell>
        </row>
      </sheetData>
      <sheetData sheetId="3993">
        <row r="19">
          <cell r="J19">
            <v>1.0499999999999999E-3</v>
          </cell>
        </row>
      </sheetData>
      <sheetData sheetId="3994">
        <row r="19">
          <cell r="J19">
            <v>1.0499999999999999E-3</v>
          </cell>
        </row>
      </sheetData>
      <sheetData sheetId="3995">
        <row r="19">
          <cell r="J19">
            <v>1.0499999999999999E-3</v>
          </cell>
        </row>
      </sheetData>
      <sheetData sheetId="3996">
        <row r="19">
          <cell r="J19">
            <v>1.0499999999999999E-3</v>
          </cell>
        </row>
      </sheetData>
      <sheetData sheetId="3997">
        <row r="19">
          <cell r="J19">
            <v>1.0499999999999999E-3</v>
          </cell>
        </row>
      </sheetData>
      <sheetData sheetId="3998">
        <row r="19">
          <cell r="J19">
            <v>1.0499999999999999E-3</v>
          </cell>
        </row>
      </sheetData>
      <sheetData sheetId="3999">
        <row r="19">
          <cell r="J19">
            <v>1.0499999999999999E-3</v>
          </cell>
        </row>
      </sheetData>
      <sheetData sheetId="4000">
        <row r="19">
          <cell r="J19">
            <v>1.0499999999999999E-3</v>
          </cell>
        </row>
      </sheetData>
      <sheetData sheetId="4001">
        <row r="19">
          <cell r="J19">
            <v>1.0499999999999999E-3</v>
          </cell>
        </row>
      </sheetData>
      <sheetData sheetId="4002">
        <row r="19">
          <cell r="J19">
            <v>1.0499999999999999E-3</v>
          </cell>
        </row>
      </sheetData>
      <sheetData sheetId="4003">
        <row r="19">
          <cell r="J19">
            <v>1.0499999999999999E-3</v>
          </cell>
        </row>
      </sheetData>
      <sheetData sheetId="4004">
        <row r="19">
          <cell r="J19">
            <v>1.0499999999999999E-3</v>
          </cell>
        </row>
      </sheetData>
      <sheetData sheetId="4005">
        <row r="19">
          <cell r="J19">
            <v>1.0499999999999999E-3</v>
          </cell>
        </row>
      </sheetData>
      <sheetData sheetId="4006">
        <row r="19">
          <cell r="J19">
            <v>1.0499999999999999E-3</v>
          </cell>
        </row>
      </sheetData>
      <sheetData sheetId="4007">
        <row r="19">
          <cell r="J19">
            <v>1.0499999999999999E-3</v>
          </cell>
        </row>
      </sheetData>
      <sheetData sheetId="4008">
        <row r="19">
          <cell r="J19">
            <v>1.0499999999999999E-3</v>
          </cell>
        </row>
      </sheetData>
      <sheetData sheetId="4009">
        <row r="19">
          <cell r="J19">
            <v>1.0499999999999999E-3</v>
          </cell>
        </row>
      </sheetData>
      <sheetData sheetId="4010">
        <row r="19">
          <cell r="J19">
            <v>1.0499999999999999E-3</v>
          </cell>
        </row>
      </sheetData>
      <sheetData sheetId="4011">
        <row r="19">
          <cell r="J19">
            <v>1.0499999999999999E-3</v>
          </cell>
        </row>
      </sheetData>
      <sheetData sheetId="4012">
        <row r="19">
          <cell r="J19">
            <v>1.0499999999999999E-3</v>
          </cell>
        </row>
      </sheetData>
      <sheetData sheetId="4013">
        <row r="19">
          <cell r="J19">
            <v>1.0499999999999999E-3</v>
          </cell>
        </row>
      </sheetData>
      <sheetData sheetId="4014">
        <row r="19">
          <cell r="J19">
            <v>1.0499999999999999E-3</v>
          </cell>
        </row>
      </sheetData>
      <sheetData sheetId="4015">
        <row r="19">
          <cell r="J19">
            <v>1.0499999999999999E-3</v>
          </cell>
        </row>
      </sheetData>
      <sheetData sheetId="4016">
        <row r="19">
          <cell r="J19">
            <v>1.0499999999999999E-3</v>
          </cell>
        </row>
      </sheetData>
      <sheetData sheetId="4017">
        <row r="19">
          <cell r="J19">
            <v>1.0499999999999999E-3</v>
          </cell>
        </row>
      </sheetData>
      <sheetData sheetId="4018">
        <row r="19">
          <cell r="J19">
            <v>1.0499999999999999E-3</v>
          </cell>
        </row>
      </sheetData>
      <sheetData sheetId="4019">
        <row r="19">
          <cell r="J19">
            <v>1.0499999999999999E-3</v>
          </cell>
        </row>
      </sheetData>
      <sheetData sheetId="4020">
        <row r="19">
          <cell r="J19">
            <v>1.0499999999999999E-3</v>
          </cell>
        </row>
      </sheetData>
      <sheetData sheetId="4021">
        <row r="19">
          <cell r="J19">
            <v>1.0499999999999999E-3</v>
          </cell>
        </row>
      </sheetData>
      <sheetData sheetId="4022">
        <row r="19">
          <cell r="J19">
            <v>1.0499999999999999E-3</v>
          </cell>
        </row>
      </sheetData>
      <sheetData sheetId="4023">
        <row r="19">
          <cell r="J19">
            <v>1.0499999999999999E-3</v>
          </cell>
        </row>
      </sheetData>
      <sheetData sheetId="4024">
        <row r="19">
          <cell r="J19">
            <v>1.0499999999999999E-3</v>
          </cell>
        </row>
      </sheetData>
      <sheetData sheetId="4025">
        <row r="19">
          <cell r="J19">
            <v>1.0499999999999999E-3</v>
          </cell>
        </row>
      </sheetData>
      <sheetData sheetId="4026">
        <row r="19">
          <cell r="J19">
            <v>1.0499999999999999E-3</v>
          </cell>
        </row>
      </sheetData>
      <sheetData sheetId="4027">
        <row r="19">
          <cell r="J19">
            <v>1.0499999999999999E-3</v>
          </cell>
        </row>
      </sheetData>
      <sheetData sheetId="4028">
        <row r="19">
          <cell r="J19">
            <v>1.0499999999999999E-3</v>
          </cell>
        </row>
      </sheetData>
      <sheetData sheetId="4029">
        <row r="19">
          <cell r="J19">
            <v>1.0499999999999999E-3</v>
          </cell>
        </row>
      </sheetData>
      <sheetData sheetId="4030">
        <row r="19">
          <cell r="J19">
            <v>1.0499999999999999E-3</v>
          </cell>
        </row>
      </sheetData>
      <sheetData sheetId="4031">
        <row r="19">
          <cell r="J19">
            <v>1.0499999999999999E-3</v>
          </cell>
        </row>
      </sheetData>
      <sheetData sheetId="4032">
        <row r="19">
          <cell r="J19">
            <v>1.0499999999999999E-3</v>
          </cell>
        </row>
      </sheetData>
      <sheetData sheetId="4033">
        <row r="19">
          <cell r="J19">
            <v>1.0499999999999999E-3</v>
          </cell>
        </row>
      </sheetData>
      <sheetData sheetId="4034">
        <row r="19">
          <cell r="J19">
            <v>1.0499999999999999E-3</v>
          </cell>
        </row>
      </sheetData>
      <sheetData sheetId="4035">
        <row r="19">
          <cell r="J19">
            <v>1.0499999999999999E-3</v>
          </cell>
        </row>
      </sheetData>
      <sheetData sheetId="4036">
        <row r="19">
          <cell r="J19">
            <v>1.0499999999999999E-3</v>
          </cell>
        </row>
      </sheetData>
      <sheetData sheetId="4037">
        <row r="19">
          <cell r="J19">
            <v>1.0499999999999999E-3</v>
          </cell>
        </row>
      </sheetData>
      <sheetData sheetId="4038">
        <row r="19">
          <cell r="J19">
            <v>1.0499999999999999E-3</v>
          </cell>
        </row>
      </sheetData>
      <sheetData sheetId="4039">
        <row r="19">
          <cell r="J19">
            <v>1.0499999999999999E-3</v>
          </cell>
        </row>
      </sheetData>
      <sheetData sheetId="4040">
        <row r="19">
          <cell r="J19">
            <v>1.0499999999999999E-3</v>
          </cell>
        </row>
      </sheetData>
      <sheetData sheetId="4041">
        <row r="19">
          <cell r="J19">
            <v>1.0499999999999999E-3</v>
          </cell>
        </row>
      </sheetData>
      <sheetData sheetId="4042">
        <row r="19">
          <cell r="J19">
            <v>1.0499999999999999E-3</v>
          </cell>
        </row>
      </sheetData>
      <sheetData sheetId="4043">
        <row r="19">
          <cell r="J19">
            <v>1.0499999999999999E-3</v>
          </cell>
        </row>
      </sheetData>
      <sheetData sheetId="4044">
        <row r="19">
          <cell r="J19">
            <v>1.0499999999999999E-3</v>
          </cell>
        </row>
      </sheetData>
      <sheetData sheetId="4045">
        <row r="19">
          <cell r="J19">
            <v>1.0499999999999999E-3</v>
          </cell>
        </row>
      </sheetData>
      <sheetData sheetId="4046">
        <row r="19">
          <cell r="J19">
            <v>1.0499999999999999E-3</v>
          </cell>
        </row>
      </sheetData>
      <sheetData sheetId="4047">
        <row r="19">
          <cell r="J19">
            <v>1.0499999999999999E-3</v>
          </cell>
        </row>
      </sheetData>
      <sheetData sheetId="4048">
        <row r="19">
          <cell r="J19">
            <v>1.0499999999999999E-3</v>
          </cell>
        </row>
      </sheetData>
      <sheetData sheetId="4049">
        <row r="19">
          <cell r="J19">
            <v>1.0499999999999999E-3</v>
          </cell>
        </row>
      </sheetData>
      <sheetData sheetId="4050">
        <row r="19">
          <cell r="J19">
            <v>1.0499999999999999E-3</v>
          </cell>
        </row>
      </sheetData>
      <sheetData sheetId="4051">
        <row r="19">
          <cell r="J19">
            <v>1.0499999999999999E-3</v>
          </cell>
        </row>
      </sheetData>
      <sheetData sheetId="4052">
        <row r="19">
          <cell r="J19">
            <v>1.0499999999999999E-3</v>
          </cell>
        </row>
      </sheetData>
      <sheetData sheetId="4053">
        <row r="19">
          <cell r="J19">
            <v>1.0499999999999999E-3</v>
          </cell>
        </row>
      </sheetData>
      <sheetData sheetId="4054">
        <row r="19">
          <cell r="J19">
            <v>1.0499999999999999E-3</v>
          </cell>
        </row>
      </sheetData>
      <sheetData sheetId="4055">
        <row r="19">
          <cell r="J19">
            <v>1.0499999999999999E-3</v>
          </cell>
        </row>
      </sheetData>
      <sheetData sheetId="4056">
        <row r="19">
          <cell r="J19">
            <v>1.0499999999999999E-3</v>
          </cell>
        </row>
      </sheetData>
      <sheetData sheetId="4057">
        <row r="19">
          <cell r="J19">
            <v>1.0499999999999999E-3</v>
          </cell>
        </row>
      </sheetData>
      <sheetData sheetId="4058">
        <row r="19">
          <cell r="J19">
            <v>1.0499999999999999E-3</v>
          </cell>
        </row>
      </sheetData>
      <sheetData sheetId="4059">
        <row r="19">
          <cell r="J19">
            <v>1.0499999999999999E-3</v>
          </cell>
        </row>
      </sheetData>
      <sheetData sheetId="4060">
        <row r="19">
          <cell r="J19">
            <v>1.0499999999999999E-3</v>
          </cell>
        </row>
      </sheetData>
      <sheetData sheetId="4061">
        <row r="19">
          <cell r="J19">
            <v>1.0499999999999999E-3</v>
          </cell>
        </row>
      </sheetData>
      <sheetData sheetId="4062">
        <row r="19">
          <cell r="J19">
            <v>1.0499999999999999E-3</v>
          </cell>
        </row>
      </sheetData>
      <sheetData sheetId="4063">
        <row r="19">
          <cell r="J19">
            <v>1.0499999999999999E-3</v>
          </cell>
        </row>
      </sheetData>
      <sheetData sheetId="4064">
        <row r="19">
          <cell r="J19">
            <v>1.0499999999999999E-3</v>
          </cell>
        </row>
      </sheetData>
      <sheetData sheetId="4065">
        <row r="19">
          <cell r="J19">
            <v>1.0499999999999999E-3</v>
          </cell>
        </row>
      </sheetData>
      <sheetData sheetId="4066">
        <row r="19">
          <cell r="J19">
            <v>1.0499999999999999E-3</v>
          </cell>
        </row>
      </sheetData>
      <sheetData sheetId="4067">
        <row r="19">
          <cell r="J19">
            <v>1.0499999999999999E-3</v>
          </cell>
        </row>
      </sheetData>
      <sheetData sheetId="4068">
        <row r="19">
          <cell r="J19">
            <v>1.0499999999999999E-3</v>
          </cell>
        </row>
      </sheetData>
      <sheetData sheetId="4069">
        <row r="19">
          <cell r="J19">
            <v>1.0499999999999999E-3</v>
          </cell>
        </row>
      </sheetData>
      <sheetData sheetId="4070">
        <row r="19">
          <cell r="J19">
            <v>1.0499999999999999E-3</v>
          </cell>
        </row>
      </sheetData>
      <sheetData sheetId="4071">
        <row r="19">
          <cell r="J19">
            <v>1.0499999999999999E-3</v>
          </cell>
        </row>
      </sheetData>
      <sheetData sheetId="4072">
        <row r="19">
          <cell r="J19">
            <v>1.0499999999999999E-3</v>
          </cell>
        </row>
      </sheetData>
      <sheetData sheetId="4073">
        <row r="19">
          <cell r="J19">
            <v>1.0499999999999999E-3</v>
          </cell>
        </row>
      </sheetData>
      <sheetData sheetId="4074">
        <row r="19">
          <cell r="J19">
            <v>1.0499999999999999E-3</v>
          </cell>
        </row>
      </sheetData>
      <sheetData sheetId="4075">
        <row r="19">
          <cell r="J19">
            <v>1.0499999999999999E-3</v>
          </cell>
        </row>
      </sheetData>
      <sheetData sheetId="4076">
        <row r="19">
          <cell r="J19">
            <v>1.0499999999999999E-3</v>
          </cell>
        </row>
      </sheetData>
      <sheetData sheetId="4077">
        <row r="19">
          <cell r="J19">
            <v>1.0499999999999999E-3</v>
          </cell>
        </row>
      </sheetData>
      <sheetData sheetId="4078">
        <row r="19">
          <cell r="J19">
            <v>1.0499999999999999E-3</v>
          </cell>
        </row>
      </sheetData>
      <sheetData sheetId="4079">
        <row r="19">
          <cell r="J19">
            <v>1.0499999999999999E-3</v>
          </cell>
        </row>
      </sheetData>
      <sheetData sheetId="4080">
        <row r="19">
          <cell r="J19">
            <v>1.0499999999999999E-3</v>
          </cell>
        </row>
      </sheetData>
      <sheetData sheetId="4081">
        <row r="19">
          <cell r="J19">
            <v>1.0499999999999999E-3</v>
          </cell>
        </row>
      </sheetData>
      <sheetData sheetId="4082">
        <row r="19">
          <cell r="J19">
            <v>1.0499999999999999E-3</v>
          </cell>
        </row>
      </sheetData>
      <sheetData sheetId="4083">
        <row r="19">
          <cell r="J19">
            <v>1.0499999999999999E-3</v>
          </cell>
        </row>
      </sheetData>
      <sheetData sheetId="4084">
        <row r="19">
          <cell r="J19">
            <v>1.0499999999999999E-3</v>
          </cell>
        </row>
      </sheetData>
      <sheetData sheetId="4085">
        <row r="19">
          <cell r="J19">
            <v>1.0499999999999999E-3</v>
          </cell>
        </row>
      </sheetData>
      <sheetData sheetId="4086">
        <row r="19">
          <cell r="J19">
            <v>1.0499999999999999E-3</v>
          </cell>
        </row>
      </sheetData>
      <sheetData sheetId="4087">
        <row r="19">
          <cell r="J19">
            <v>1.0499999999999999E-3</v>
          </cell>
        </row>
      </sheetData>
      <sheetData sheetId="4088">
        <row r="19">
          <cell r="J19">
            <v>1.0499999999999999E-3</v>
          </cell>
        </row>
      </sheetData>
      <sheetData sheetId="4089">
        <row r="19">
          <cell r="J19">
            <v>1.0499999999999999E-3</v>
          </cell>
        </row>
      </sheetData>
      <sheetData sheetId="4090">
        <row r="19">
          <cell r="J19">
            <v>1.0499999999999999E-3</v>
          </cell>
        </row>
      </sheetData>
      <sheetData sheetId="4091">
        <row r="19">
          <cell r="J19">
            <v>1.0499999999999999E-3</v>
          </cell>
        </row>
      </sheetData>
      <sheetData sheetId="4092">
        <row r="19">
          <cell r="J19">
            <v>1.0499999999999999E-3</v>
          </cell>
        </row>
      </sheetData>
      <sheetData sheetId="4093">
        <row r="19">
          <cell r="J19">
            <v>1.0499999999999999E-3</v>
          </cell>
        </row>
      </sheetData>
      <sheetData sheetId="4094">
        <row r="19">
          <cell r="J19">
            <v>1.0499999999999999E-3</v>
          </cell>
        </row>
      </sheetData>
      <sheetData sheetId="4095">
        <row r="19">
          <cell r="J19">
            <v>1.0499999999999999E-3</v>
          </cell>
        </row>
      </sheetData>
      <sheetData sheetId="4096">
        <row r="19">
          <cell r="J19">
            <v>1.0499999999999999E-3</v>
          </cell>
        </row>
      </sheetData>
      <sheetData sheetId="4097">
        <row r="19">
          <cell r="J19">
            <v>1.0499999999999999E-3</v>
          </cell>
        </row>
      </sheetData>
      <sheetData sheetId="4098">
        <row r="19">
          <cell r="J19">
            <v>1.0499999999999999E-3</v>
          </cell>
        </row>
      </sheetData>
      <sheetData sheetId="4099">
        <row r="19">
          <cell r="J19">
            <v>1.0499999999999999E-3</v>
          </cell>
        </row>
      </sheetData>
      <sheetData sheetId="4100">
        <row r="19">
          <cell r="J19">
            <v>1.0499999999999999E-3</v>
          </cell>
        </row>
      </sheetData>
      <sheetData sheetId="4101">
        <row r="19">
          <cell r="J19">
            <v>1.0499999999999999E-3</v>
          </cell>
        </row>
      </sheetData>
      <sheetData sheetId="4102">
        <row r="19">
          <cell r="J19">
            <v>1.0499999999999999E-3</v>
          </cell>
        </row>
      </sheetData>
      <sheetData sheetId="4103">
        <row r="19">
          <cell r="J19">
            <v>1.0499999999999999E-3</v>
          </cell>
        </row>
      </sheetData>
      <sheetData sheetId="4104">
        <row r="19">
          <cell r="J19">
            <v>1.0499999999999999E-3</v>
          </cell>
        </row>
      </sheetData>
      <sheetData sheetId="4105">
        <row r="19">
          <cell r="J19">
            <v>1.0499999999999999E-3</v>
          </cell>
        </row>
      </sheetData>
      <sheetData sheetId="4106">
        <row r="19">
          <cell r="J19">
            <v>1.0499999999999999E-3</v>
          </cell>
        </row>
      </sheetData>
      <sheetData sheetId="4107">
        <row r="19">
          <cell r="J19">
            <v>1.0499999999999999E-3</v>
          </cell>
        </row>
      </sheetData>
      <sheetData sheetId="4108">
        <row r="19">
          <cell r="J19">
            <v>1.0499999999999999E-3</v>
          </cell>
        </row>
      </sheetData>
      <sheetData sheetId="4109">
        <row r="19">
          <cell r="J19">
            <v>1.0499999999999999E-3</v>
          </cell>
        </row>
      </sheetData>
      <sheetData sheetId="4110">
        <row r="19">
          <cell r="J19">
            <v>1.0499999999999999E-3</v>
          </cell>
        </row>
      </sheetData>
      <sheetData sheetId="4111">
        <row r="19">
          <cell r="J19">
            <v>1.0499999999999999E-3</v>
          </cell>
        </row>
      </sheetData>
      <sheetData sheetId="4112">
        <row r="19">
          <cell r="J19">
            <v>1.0499999999999999E-3</v>
          </cell>
        </row>
      </sheetData>
      <sheetData sheetId="4113">
        <row r="19">
          <cell r="J19">
            <v>1.0499999999999999E-3</v>
          </cell>
        </row>
      </sheetData>
      <sheetData sheetId="4114">
        <row r="19">
          <cell r="J19">
            <v>1.0499999999999999E-3</v>
          </cell>
        </row>
      </sheetData>
      <sheetData sheetId="4115">
        <row r="19">
          <cell r="J19">
            <v>1.0499999999999999E-3</v>
          </cell>
        </row>
      </sheetData>
      <sheetData sheetId="4116">
        <row r="19">
          <cell r="J19">
            <v>1.0499999999999999E-3</v>
          </cell>
        </row>
      </sheetData>
      <sheetData sheetId="4117">
        <row r="19">
          <cell r="J19">
            <v>1.0499999999999999E-3</v>
          </cell>
        </row>
      </sheetData>
      <sheetData sheetId="4118">
        <row r="19">
          <cell r="J19">
            <v>1.0499999999999999E-3</v>
          </cell>
        </row>
      </sheetData>
      <sheetData sheetId="4119">
        <row r="19">
          <cell r="J19">
            <v>1.0499999999999999E-3</v>
          </cell>
        </row>
      </sheetData>
      <sheetData sheetId="4120">
        <row r="19">
          <cell r="J19">
            <v>1.0499999999999999E-3</v>
          </cell>
        </row>
      </sheetData>
      <sheetData sheetId="4121">
        <row r="19">
          <cell r="J19">
            <v>1.0499999999999999E-3</v>
          </cell>
        </row>
      </sheetData>
      <sheetData sheetId="4122">
        <row r="19">
          <cell r="J19">
            <v>1.0499999999999999E-3</v>
          </cell>
        </row>
      </sheetData>
      <sheetData sheetId="4123">
        <row r="19">
          <cell r="J19">
            <v>1.0499999999999999E-3</v>
          </cell>
        </row>
      </sheetData>
      <sheetData sheetId="4124">
        <row r="19">
          <cell r="J19">
            <v>1.0499999999999999E-3</v>
          </cell>
        </row>
      </sheetData>
      <sheetData sheetId="4125">
        <row r="19">
          <cell r="J19">
            <v>1.0499999999999999E-3</v>
          </cell>
        </row>
      </sheetData>
      <sheetData sheetId="4126">
        <row r="19">
          <cell r="J19">
            <v>1.0499999999999999E-3</v>
          </cell>
        </row>
      </sheetData>
      <sheetData sheetId="4127">
        <row r="19">
          <cell r="J19">
            <v>1.0499999999999999E-3</v>
          </cell>
        </row>
      </sheetData>
      <sheetData sheetId="4128">
        <row r="19">
          <cell r="J19">
            <v>1.0499999999999999E-3</v>
          </cell>
        </row>
      </sheetData>
      <sheetData sheetId="4129">
        <row r="19">
          <cell r="J19">
            <v>1.0499999999999999E-3</v>
          </cell>
        </row>
      </sheetData>
      <sheetData sheetId="4130">
        <row r="19">
          <cell r="J19">
            <v>1.0499999999999999E-3</v>
          </cell>
        </row>
      </sheetData>
      <sheetData sheetId="4131">
        <row r="19">
          <cell r="J19">
            <v>1.0499999999999999E-3</v>
          </cell>
        </row>
      </sheetData>
      <sheetData sheetId="4132">
        <row r="19">
          <cell r="J19">
            <v>1.0499999999999999E-3</v>
          </cell>
        </row>
      </sheetData>
      <sheetData sheetId="4133">
        <row r="19">
          <cell r="J19">
            <v>1.0499999999999999E-3</v>
          </cell>
        </row>
      </sheetData>
      <sheetData sheetId="4134">
        <row r="19">
          <cell r="J19">
            <v>1.0499999999999999E-3</v>
          </cell>
        </row>
      </sheetData>
      <sheetData sheetId="4135">
        <row r="19">
          <cell r="J19">
            <v>1.0499999999999999E-3</v>
          </cell>
        </row>
      </sheetData>
      <sheetData sheetId="4136">
        <row r="19">
          <cell r="J19">
            <v>1.0499999999999999E-3</v>
          </cell>
        </row>
      </sheetData>
      <sheetData sheetId="4137">
        <row r="19">
          <cell r="J19">
            <v>1.0499999999999999E-3</v>
          </cell>
        </row>
      </sheetData>
      <sheetData sheetId="4138">
        <row r="19">
          <cell r="J19">
            <v>1.0499999999999999E-3</v>
          </cell>
        </row>
      </sheetData>
      <sheetData sheetId="4139">
        <row r="19">
          <cell r="J19">
            <v>1.0499999999999999E-3</v>
          </cell>
        </row>
      </sheetData>
      <sheetData sheetId="4140">
        <row r="19">
          <cell r="J19">
            <v>1.0499999999999999E-3</v>
          </cell>
        </row>
      </sheetData>
      <sheetData sheetId="4141">
        <row r="19">
          <cell r="J19">
            <v>1.0499999999999999E-3</v>
          </cell>
        </row>
      </sheetData>
      <sheetData sheetId="4142">
        <row r="19">
          <cell r="J19">
            <v>1.0499999999999999E-3</v>
          </cell>
        </row>
      </sheetData>
      <sheetData sheetId="4143">
        <row r="19">
          <cell r="J19">
            <v>1.0499999999999999E-3</v>
          </cell>
        </row>
      </sheetData>
      <sheetData sheetId="4144">
        <row r="19">
          <cell r="J19">
            <v>1.0499999999999999E-3</v>
          </cell>
        </row>
      </sheetData>
      <sheetData sheetId="4145">
        <row r="19">
          <cell r="J19">
            <v>1.0499999999999999E-3</v>
          </cell>
        </row>
      </sheetData>
      <sheetData sheetId="4146">
        <row r="19">
          <cell r="J19">
            <v>1.0499999999999999E-3</v>
          </cell>
        </row>
      </sheetData>
      <sheetData sheetId="4147">
        <row r="19">
          <cell r="J19">
            <v>1.0499999999999999E-3</v>
          </cell>
        </row>
      </sheetData>
      <sheetData sheetId="4148">
        <row r="19">
          <cell r="J19">
            <v>1.0499999999999999E-3</v>
          </cell>
        </row>
      </sheetData>
      <sheetData sheetId="4149">
        <row r="19">
          <cell r="J19">
            <v>1.0499999999999999E-3</v>
          </cell>
        </row>
      </sheetData>
      <sheetData sheetId="4150">
        <row r="19">
          <cell r="J19">
            <v>1.0499999999999999E-3</v>
          </cell>
        </row>
      </sheetData>
      <sheetData sheetId="4151">
        <row r="19">
          <cell r="J19">
            <v>1.0499999999999999E-3</v>
          </cell>
        </row>
      </sheetData>
      <sheetData sheetId="4152">
        <row r="19">
          <cell r="J19">
            <v>1.0499999999999999E-3</v>
          </cell>
        </row>
      </sheetData>
      <sheetData sheetId="4153">
        <row r="19">
          <cell r="J19">
            <v>1.0499999999999999E-3</v>
          </cell>
        </row>
      </sheetData>
      <sheetData sheetId="4154">
        <row r="19">
          <cell r="J19">
            <v>1.0499999999999999E-3</v>
          </cell>
        </row>
      </sheetData>
      <sheetData sheetId="4155">
        <row r="19">
          <cell r="J19">
            <v>1.0499999999999999E-3</v>
          </cell>
        </row>
      </sheetData>
      <sheetData sheetId="4156">
        <row r="19">
          <cell r="J19">
            <v>1.0499999999999999E-3</v>
          </cell>
        </row>
      </sheetData>
      <sheetData sheetId="4157">
        <row r="19">
          <cell r="J19">
            <v>1.0499999999999999E-3</v>
          </cell>
        </row>
      </sheetData>
      <sheetData sheetId="4158">
        <row r="19">
          <cell r="J19">
            <v>1.0499999999999999E-3</v>
          </cell>
        </row>
      </sheetData>
      <sheetData sheetId="4159">
        <row r="19">
          <cell r="J19">
            <v>1.0499999999999999E-3</v>
          </cell>
        </row>
      </sheetData>
      <sheetData sheetId="4160">
        <row r="19">
          <cell r="J19">
            <v>1.0499999999999999E-3</v>
          </cell>
        </row>
      </sheetData>
      <sheetData sheetId="4161">
        <row r="19">
          <cell r="J19">
            <v>1.0499999999999999E-3</v>
          </cell>
        </row>
      </sheetData>
      <sheetData sheetId="4162">
        <row r="19">
          <cell r="J19">
            <v>1.0499999999999999E-3</v>
          </cell>
        </row>
      </sheetData>
      <sheetData sheetId="4163">
        <row r="19">
          <cell r="J19">
            <v>1.0499999999999999E-3</v>
          </cell>
        </row>
      </sheetData>
      <sheetData sheetId="4164">
        <row r="19">
          <cell r="J19">
            <v>1.0499999999999999E-3</v>
          </cell>
        </row>
      </sheetData>
      <sheetData sheetId="4165">
        <row r="19">
          <cell r="J19">
            <v>1.0499999999999999E-3</v>
          </cell>
        </row>
      </sheetData>
      <sheetData sheetId="4166">
        <row r="19">
          <cell r="J19">
            <v>1.0499999999999999E-3</v>
          </cell>
        </row>
      </sheetData>
      <sheetData sheetId="4167">
        <row r="19">
          <cell r="J19">
            <v>1.0499999999999999E-3</v>
          </cell>
        </row>
      </sheetData>
      <sheetData sheetId="4168">
        <row r="19">
          <cell r="J19">
            <v>1.0499999999999999E-3</v>
          </cell>
        </row>
      </sheetData>
      <sheetData sheetId="4169">
        <row r="19">
          <cell r="J19">
            <v>1.0499999999999999E-3</v>
          </cell>
        </row>
      </sheetData>
      <sheetData sheetId="4170">
        <row r="19">
          <cell r="J19">
            <v>1.0499999999999999E-3</v>
          </cell>
        </row>
      </sheetData>
      <sheetData sheetId="4171">
        <row r="19">
          <cell r="J19">
            <v>1.0499999999999999E-3</v>
          </cell>
        </row>
      </sheetData>
      <sheetData sheetId="4172">
        <row r="19">
          <cell r="J19">
            <v>1.0499999999999999E-3</v>
          </cell>
        </row>
      </sheetData>
      <sheetData sheetId="4173">
        <row r="19">
          <cell r="J19">
            <v>1.0499999999999999E-3</v>
          </cell>
        </row>
      </sheetData>
      <sheetData sheetId="4174">
        <row r="19">
          <cell r="J19">
            <v>1.0499999999999999E-3</v>
          </cell>
        </row>
      </sheetData>
      <sheetData sheetId="4175">
        <row r="19">
          <cell r="J19">
            <v>1.0499999999999999E-3</v>
          </cell>
        </row>
      </sheetData>
      <sheetData sheetId="4176">
        <row r="19">
          <cell r="J19">
            <v>1.0499999999999999E-3</v>
          </cell>
        </row>
      </sheetData>
      <sheetData sheetId="4177">
        <row r="19">
          <cell r="J19">
            <v>1.0499999999999999E-3</v>
          </cell>
        </row>
      </sheetData>
      <sheetData sheetId="4178">
        <row r="19">
          <cell r="J19">
            <v>1.0499999999999999E-3</v>
          </cell>
        </row>
      </sheetData>
      <sheetData sheetId="4179">
        <row r="19">
          <cell r="J19">
            <v>1.0499999999999999E-3</v>
          </cell>
        </row>
      </sheetData>
      <sheetData sheetId="4180">
        <row r="19">
          <cell r="J19">
            <v>1.0499999999999999E-3</v>
          </cell>
        </row>
      </sheetData>
      <sheetData sheetId="4181">
        <row r="19">
          <cell r="J19">
            <v>1.0499999999999999E-3</v>
          </cell>
        </row>
      </sheetData>
      <sheetData sheetId="4182">
        <row r="19">
          <cell r="J19">
            <v>1.0499999999999999E-3</v>
          </cell>
        </row>
      </sheetData>
      <sheetData sheetId="4183">
        <row r="19">
          <cell r="J19">
            <v>1.0499999999999999E-3</v>
          </cell>
        </row>
      </sheetData>
      <sheetData sheetId="4184">
        <row r="19">
          <cell r="J19">
            <v>1.0499999999999999E-3</v>
          </cell>
        </row>
      </sheetData>
      <sheetData sheetId="4185">
        <row r="19">
          <cell r="J19">
            <v>1.0499999999999999E-3</v>
          </cell>
        </row>
      </sheetData>
      <sheetData sheetId="4186">
        <row r="19">
          <cell r="J19">
            <v>1.0499999999999999E-3</v>
          </cell>
        </row>
      </sheetData>
      <sheetData sheetId="4187">
        <row r="19">
          <cell r="J19">
            <v>1.0499999999999999E-3</v>
          </cell>
        </row>
      </sheetData>
      <sheetData sheetId="4188">
        <row r="19">
          <cell r="J19">
            <v>1.0499999999999999E-3</v>
          </cell>
        </row>
      </sheetData>
      <sheetData sheetId="4189">
        <row r="19">
          <cell r="J19">
            <v>1.0499999999999999E-3</v>
          </cell>
        </row>
      </sheetData>
      <sheetData sheetId="4190">
        <row r="19">
          <cell r="J19">
            <v>1.0499999999999999E-3</v>
          </cell>
        </row>
      </sheetData>
      <sheetData sheetId="4191">
        <row r="19">
          <cell r="J19">
            <v>1.0499999999999999E-3</v>
          </cell>
        </row>
      </sheetData>
      <sheetData sheetId="4192">
        <row r="19">
          <cell r="J19">
            <v>1.0499999999999999E-3</v>
          </cell>
        </row>
      </sheetData>
      <sheetData sheetId="4193">
        <row r="19">
          <cell r="J19">
            <v>1.0499999999999999E-3</v>
          </cell>
        </row>
      </sheetData>
      <sheetData sheetId="4194">
        <row r="19">
          <cell r="J19">
            <v>1.0499999999999999E-3</v>
          </cell>
        </row>
      </sheetData>
      <sheetData sheetId="4195">
        <row r="19">
          <cell r="J19">
            <v>1.0499999999999999E-3</v>
          </cell>
        </row>
      </sheetData>
      <sheetData sheetId="4196">
        <row r="19">
          <cell r="J19">
            <v>1.0499999999999999E-3</v>
          </cell>
        </row>
      </sheetData>
      <sheetData sheetId="4197">
        <row r="19">
          <cell r="J19">
            <v>1.0499999999999999E-3</v>
          </cell>
        </row>
      </sheetData>
      <sheetData sheetId="4198">
        <row r="19">
          <cell r="J19">
            <v>1.0499999999999999E-3</v>
          </cell>
        </row>
      </sheetData>
      <sheetData sheetId="4199">
        <row r="19">
          <cell r="J19">
            <v>1.0499999999999999E-3</v>
          </cell>
        </row>
      </sheetData>
      <sheetData sheetId="4200">
        <row r="19">
          <cell r="J19">
            <v>1.0499999999999999E-3</v>
          </cell>
        </row>
      </sheetData>
      <sheetData sheetId="4201">
        <row r="19">
          <cell r="J19">
            <v>1.0499999999999999E-3</v>
          </cell>
        </row>
      </sheetData>
      <sheetData sheetId="4202">
        <row r="19">
          <cell r="J19">
            <v>1.0499999999999999E-3</v>
          </cell>
        </row>
      </sheetData>
      <sheetData sheetId="4203">
        <row r="19">
          <cell r="J19">
            <v>1.0499999999999999E-3</v>
          </cell>
        </row>
      </sheetData>
      <sheetData sheetId="4204">
        <row r="19">
          <cell r="J19">
            <v>1.0499999999999999E-3</v>
          </cell>
        </row>
      </sheetData>
      <sheetData sheetId="4205">
        <row r="19">
          <cell r="J19">
            <v>1.0499999999999999E-3</v>
          </cell>
        </row>
      </sheetData>
      <sheetData sheetId="4206">
        <row r="19">
          <cell r="J19">
            <v>1.0499999999999999E-3</v>
          </cell>
        </row>
      </sheetData>
      <sheetData sheetId="4207">
        <row r="19">
          <cell r="J19">
            <v>1.0499999999999999E-3</v>
          </cell>
        </row>
      </sheetData>
      <sheetData sheetId="4208">
        <row r="19">
          <cell r="J19">
            <v>1.0499999999999999E-3</v>
          </cell>
        </row>
      </sheetData>
      <sheetData sheetId="4209">
        <row r="19">
          <cell r="J19">
            <v>1.0499999999999999E-3</v>
          </cell>
        </row>
      </sheetData>
      <sheetData sheetId="4210">
        <row r="19">
          <cell r="J19">
            <v>1.0499999999999999E-3</v>
          </cell>
        </row>
      </sheetData>
      <sheetData sheetId="4211">
        <row r="19">
          <cell r="J19">
            <v>1.0499999999999999E-3</v>
          </cell>
        </row>
      </sheetData>
      <sheetData sheetId="4212">
        <row r="19">
          <cell r="J19">
            <v>1.0499999999999999E-3</v>
          </cell>
        </row>
      </sheetData>
      <sheetData sheetId="4213">
        <row r="19">
          <cell r="J19">
            <v>1.0499999999999999E-3</v>
          </cell>
        </row>
      </sheetData>
      <sheetData sheetId="4214">
        <row r="19">
          <cell r="J19">
            <v>1.0499999999999999E-3</v>
          </cell>
        </row>
      </sheetData>
      <sheetData sheetId="4215">
        <row r="19">
          <cell r="J19">
            <v>1.0499999999999999E-3</v>
          </cell>
        </row>
      </sheetData>
      <sheetData sheetId="4216">
        <row r="19">
          <cell r="J19">
            <v>1.0499999999999999E-3</v>
          </cell>
        </row>
      </sheetData>
      <sheetData sheetId="4217">
        <row r="19">
          <cell r="J19">
            <v>1.0499999999999999E-3</v>
          </cell>
        </row>
      </sheetData>
      <sheetData sheetId="4218">
        <row r="19">
          <cell r="J19">
            <v>1.0499999999999999E-3</v>
          </cell>
        </row>
      </sheetData>
      <sheetData sheetId="4219">
        <row r="19">
          <cell r="J19">
            <v>1.0499999999999999E-3</v>
          </cell>
        </row>
      </sheetData>
      <sheetData sheetId="4220">
        <row r="19">
          <cell r="J19">
            <v>1.0499999999999999E-3</v>
          </cell>
        </row>
      </sheetData>
      <sheetData sheetId="4221">
        <row r="19">
          <cell r="J19">
            <v>1.0499999999999999E-3</v>
          </cell>
        </row>
      </sheetData>
      <sheetData sheetId="4222">
        <row r="19">
          <cell r="J19">
            <v>1.0499999999999999E-3</v>
          </cell>
        </row>
      </sheetData>
      <sheetData sheetId="4223">
        <row r="19">
          <cell r="J19">
            <v>1.0499999999999999E-3</v>
          </cell>
        </row>
      </sheetData>
      <sheetData sheetId="4224">
        <row r="19">
          <cell r="J19">
            <v>1.0499999999999999E-3</v>
          </cell>
        </row>
      </sheetData>
      <sheetData sheetId="4225">
        <row r="19">
          <cell r="J19">
            <v>1.0499999999999999E-3</v>
          </cell>
        </row>
      </sheetData>
      <sheetData sheetId="4226">
        <row r="19">
          <cell r="J19">
            <v>1.0499999999999999E-3</v>
          </cell>
        </row>
      </sheetData>
      <sheetData sheetId="4227">
        <row r="19">
          <cell r="J19">
            <v>1.0499999999999999E-3</v>
          </cell>
        </row>
      </sheetData>
      <sheetData sheetId="4228">
        <row r="19">
          <cell r="J19">
            <v>1.0499999999999999E-3</v>
          </cell>
        </row>
      </sheetData>
      <sheetData sheetId="4229">
        <row r="19">
          <cell r="J19">
            <v>1.0499999999999999E-3</v>
          </cell>
        </row>
      </sheetData>
      <sheetData sheetId="4230">
        <row r="19">
          <cell r="J19">
            <v>1.0499999999999999E-3</v>
          </cell>
        </row>
      </sheetData>
      <sheetData sheetId="4231">
        <row r="19">
          <cell r="J19">
            <v>1.0499999999999999E-3</v>
          </cell>
        </row>
      </sheetData>
      <sheetData sheetId="4232">
        <row r="19">
          <cell r="J19">
            <v>1.0499999999999999E-3</v>
          </cell>
        </row>
      </sheetData>
      <sheetData sheetId="4233">
        <row r="19">
          <cell r="J19">
            <v>1.0499999999999999E-3</v>
          </cell>
        </row>
      </sheetData>
      <sheetData sheetId="4234">
        <row r="19">
          <cell r="J19">
            <v>1.0499999999999999E-3</v>
          </cell>
        </row>
      </sheetData>
      <sheetData sheetId="4235">
        <row r="19">
          <cell r="J19">
            <v>1.0499999999999999E-3</v>
          </cell>
        </row>
      </sheetData>
      <sheetData sheetId="4236">
        <row r="19">
          <cell r="J19">
            <v>1.0499999999999999E-3</v>
          </cell>
        </row>
      </sheetData>
      <sheetData sheetId="4237">
        <row r="19">
          <cell r="J19">
            <v>1.0499999999999999E-3</v>
          </cell>
        </row>
      </sheetData>
      <sheetData sheetId="4238">
        <row r="19">
          <cell r="J19">
            <v>1.0499999999999999E-3</v>
          </cell>
        </row>
      </sheetData>
      <sheetData sheetId="4239">
        <row r="19">
          <cell r="J19">
            <v>1.0499999999999999E-3</v>
          </cell>
        </row>
      </sheetData>
      <sheetData sheetId="4240">
        <row r="19">
          <cell r="J19">
            <v>1.0499999999999999E-3</v>
          </cell>
        </row>
      </sheetData>
      <sheetData sheetId="4241">
        <row r="19">
          <cell r="J19">
            <v>1.0499999999999999E-3</v>
          </cell>
        </row>
      </sheetData>
      <sheetData sheetId="4242">
        <row r="19">
          <cell r="J19">
            <v>1.0499999999999999E-3</v>
          </cell>
        </row>
      </sheetData>
      <sheetData sheetId="4243">
        <row r="19">
          <cell r="J19">
            <v>1.0499999999999999E-3</v>
          </cell>
        </row>
      </sheetData>
      <sheetData sheetId="4244">
        <row r="19">
          <cell r="J19">
            <v>1.0499999999999999E-3</v>
          </cell>
        </row>
      </sheetData>
      <sheetData sheetId="4245">
        <row r="19">
          <cell r="J19">
            <v>1.0499999999999999E-3</v>
          </cell>
        </row>
      </sheetData>
      <sheetData sheetId="4246">
        <row r="19">
          <cell r="J19">
            <v>1.0499999999999999E-3</v>
          </cell>
        </row>
      </sheetData>
      <sheetData sheetId="4247">
        <row r="19">
          <cell r="J19">
            <v>1.0499999999999999E-3</v>
          </cell>
        </row>
      </sheetData>
      <sheetData sheetId="4248">
        <row r="19">
          <cell r="J19">
            <v>1.0499999999999999E-3</v>
          </cell>
        </row>
      </sheetData>
      <sheetData sheetId="4249">
        <row r="19">
          <cell r="J19">
            <v>1.0499999999999999E-3</v>
          </cell>
        </row>
      </sheetData>
      <sheetData sheetId="4250">
        <row r="19">
          <cell r="J19">
            <v>1.0499999999999999E-3</v>
          </cell>
        </row>
      </sheetData>
      <sheetData sheetId="4251">
        <row r="19">
          <cell r="J19">
            <v>1.0499999999999999E-3</v>
          </cell>
        </row>
      </sheetData>
      <sheetData sheetId="4252">
        <row r="19">
          <cell r="J19">
            <v>1.0499999999999999E-3</v>
          </cell>
        </row>
      </sheetData>
      <sheetData sheetId="4253">
        <row r="19">
          <cell r="J19">
            <v>1.0499999999999999E-3</v>
          </cell>
        </row>
      </sheetData>
      <sheetData sheetId="4254">
        <row r="19">
          <cell r="J19">
            <v>1.0499999999999999E-3</v>
          </cell>
        </row>
      </sheetData>
      <sheetData sheetId="4255">
        <row r="19">
          <cell r="J19">
            <v>1.0499999999999999E-3</v>
          </cell>
        </row>
      </sheetData>
      <sheetData sheetId="4256">
        <row r="19">
          <cell r="J19">
            <v>1.0499999999999999E-3</v>
          </cell>
        </row>
      </sheetData>
      <sheetData sheetId="4257">
        <row r="19">
          <cell r="J19">
            <v>1.0499999999999999E-3</v>
          </cell>
        </row>
      </sheetData>
      <sheetData sheetId="4258">
        <row r="19">
          <cell r="J19">
            <v>1.0499999999999999E-3</v>
          </cell>
        </row>
      </sheetData>
      <sheetData sheetId="4259">
        <row r="19">
          <cell r="J19">
            <v>1.0499999999999999E-3</v>
          </cell>
        </row>
      </sheetData>
      <sheetData sheetId="4260">
        <row r="19">
          <cell r="J19">
            <v>1.0499999999999999E-3</v>
          </cell>
        </row>
      </sheetData>
      <sheetData sheetId="4261">
        <row r="19">
          <cell r="J19">
            <v>1.0499999999999999E-3</v>
          </cell>
        </row>
      </sheetData>
      <sheetData sheetId="4262">
        <row r="19">
          <cell r="J19">
            <v>1.0499999999999999E-3</v>
          </cell>
        </row>
      </sheetData>
      <sheetData sheetId="4263">
        <row r="19">
          <cell r="J19">
            <v>1.0499999999999999E-3</v>
          </cell>
        </row>
      </sheetData>
      <sheetData sheetId="4264">
        <row r="19">
          <cell r="J19">
            <v>1.0499999999999999E-3</v>
          </cell>
        </row>
      </sheetData>
      <sheetData sheetId="4265">
        <row r="19">
          <cell r="J19">
            <v>1.0499999999999999E-3</v>
          </cell>
        </row>
      </sheetData>
      <sheetData sheetId="4266">
        <row r="19">
          <cell r="J19">
            <v>1.0499999999999999E-3</v>
          </cell>
        </row>
      </sheetData>
      <sheetData sheetId="4267">
        <row r="19">
          <cell r="J19">
            <v>1.0499999999999999E-3</v>
          </cell>
        </row>
      </sheetData>
      <sheetData sheetId="4268">
        <row r="19">
          <cell r="J19">
            <v>1.0499999999999999E-3</v>
          </cell>
        </row>
      </sheetData>
      <sheetData sheetId="4269">
        <row r="19">
          <cell r="J19">
            <v>1.0499999999999999E-3</v>
          </cell>
        </row>
      </sheetData>
      <sheetData sheetId="4270">
        <row r="19">
          <cell r="J19">
            <v>1.0499999999999999E-3</v>
          </cell>
        </row>
      </sheetData>
      <sheetData sheetId="4271">
        <row r="19">
          <cell r="J19">
            <v>1.0499999999999999E-3</v>
          </cell>
        </row>
      </sheetData>
      <sheetData sheetId="4272">
        <row r="19">
          <cell r="J19">
            <v>1.0499999999999999E-3</v>
          </cell>
        </row>
      </sheetData>
      <sheetData sheetId="4273">
        <row r="19">
          <cell r="J19">
            <v>1.0499999999999999E-3</v>
          </cell>
        </row>
      </sheetData>
      <sheetData sheetId="4274">
        <row r="19">
          <cell r="J19">
            <v>1.0499999999999999E-3</v>
          </cell>
        </row>
      </sheetData>
      <sheetData sheetId="4275">
        <row r="19">
          <cell r="J19">
            <v>1.0499999999999999E-3</v>
          </cell>
        </row>
      </sheetData>
      <sheetData sheetId="4276">
        <row r="19">
          <cell r="J19">
            <v>1.0499999999999999E-3</v>
          </cell>
        </row>
      </sheetData>
      <sheetData sheetId="4277">
        <row r="19">
          <cell r="J19">
            <v>1.0499999999999999E-3</v>
          </cell>
        </row>
      </sheetData>
      <sheetData sheetId="4278">
        <row r="19">
          <cell r="J19">
            <v>1.0499999999999999E-3</v>
          </cell>
        </row>
      </sheetData>
      <sheetData sheetId="4279">
        <row r="19">
          <cell r="J19">
            <v>1.0499999999999999E-3</v>
          </cell>
        </row>
      </sheetData>
      <sheetData sheetId="4280">
        <row r="19">
          <cell r="J19">
            <v>1.0499999999999999E-3</v>
          </cell>
        </row>
      </sheetData>
      <sheetData sheetId="4281">
        <row r="19">
          <cell r="J19">
            <v>1.0499999999999999E-3</v>
          </cell>
        </row>
      </sheetData>
      <sheetData sheetId="4282">
        <row r="19">
          <cell r="J19">
            <v>1.0499999999999999E-3</v>
          </cell>
        </row>
      </sheetData>
      <sheetData sheetId="4283">
        <row r="19">
          <cell r="J19">
            <v>1.0499999999999999E-3</v>
          </cell>
        </row>
      </sheetData>
      <sheetData sheetId="4284">
        <row r="19">
          <cell r="J19">
            <v>1.0499999999999999E-3</v>
          </cell>
        </row>
      </sheetData>
      <sheetData sheetId="4285">
        <row r="19">
          <cell r="J19">
            <v>1.0499999999999999E-3</v>
          </cell>
        </row>
      </sheetData>
      <sheetData sheetId="4286">
        <row r="19">
          <cell r="J19">
            <v>1.0499999999999999E-3</v>
          </cell>
        </row>
      </sheetData>
      <sheetData sheetId="4287">
        <row r="19">
          <cell r="J19">
            <v>1.0499999999999999E-3</v>
          </cell>
        </row>
      </sheetData>
      <sheetData sheetId="4288">
        <row r="19">
          <cell r="J19">
            <v>1.0499999999999999E-3</v>
          </cell>
        </row>
      </sheetData>
      <sheetData sheetId="4289">
        <row r="19">
          <cell r="J19">
            <v>1.0499999999999999E-3</v>
          </cell>
        </row>
      </sheetData>
      <sheetData sheetId="4290">
        <row r="19">
          <cell r="J19">
            <v>1.0499999999999999E-3</v>
          </cell>
        </row>
      </sheetData>
      <sheetData sheetId="4291">
        <row r="19">
          <cell r="J19">
            <v>1.0499999999999999E-3</v>
          </cell>
        </row>
      </sheetData>
      <sheetData sheetId="4292">
        <row r="19">
          <cell r="J19">
            <v>1.0499999999999999E-3</v>
          </cell>
        </row>
      </sheetData>
      <sheetData sheetId="4293">
        <row r="19">
          <cell r="J19">
            <v>1.0499999999999999E-3</v>
          </cell>
        </row>
      </sheetData>
      <sheetData sheetId="4294">
        <row r="19">
          <cell r="J19">
            <v>1.0499999999999999E-3</v>
          </cell>
        </row>
      </sheetData>
      <sheetData sheetId="4295">
        <row r="19">
          <cell r="J19">
            <v>1.0499999999999999E-3</v>
          </cell>
        </row>
      </sheetData>
      <sheetData sheetId="4296">
        <row r="19">
          <cell r="J19">
            <v>1.0499999999999999E-3</v>
          </cell>
        </row>
      </sheetData>
      <sheetData sheetId="4297">
        <row r="19">
          <cell r="J19">
            <v>1.0499999999999999E-3</v>
          </cell>
        </row>
      </sheetData>
      <sheetData sheetId="4298">
        <row r="19">
          <cell r="J19">
            <v>1.0499999999999999E-3</v>
          </cell>
        </row>
      </sheetData>
      <sheetData sheetId="4299">
        <row r="19">
          <cell r="J19">
            <v>1.0499999999999999E-3</v>
          </cell>
        </row>
      </sheetData>
      <sheetData sheetId="4300">
        <row r="19">
          <cell r="J19">
            <v>1.0499999999999999E-3</v>
          </cell>
        </row>
      </sheetData>
      <sheetData sheetId="4301">
        <row r="19">
          <cell r="J19">
            <v>1.0499999999999999E-3</v>
          </cell>
        </row>
      </sheetData>
      <sheetData sheetId="4302">
        <row r="19">
          <cell r="J19">
            <v>1.0499999999999999E-3</v>
          </cell>
        </row>
      </sheetData>
      <sheetData sheetId="4303">
        <row r="19">
          <cell r="J19">
            <v>1.0499999999999999E-3</v>
          </cell>
        </row>
      </sheetData>
      <sheetData sheetId="4304">
        <row r="19">
          <cell r="J19">
            <v>1.0499999999999999E-3</v>
          </cell>
        </row>
      </sheetData>
      <sheetData sheetId="4305">
        <row r="19">
          <cell r="J19">
            <v>1.0499999999999999E-3</v>
          </cell>
        </row>
      </sheetData>
      <sheetData sheetId="4306">
        <row r="19">
          <cell r="J19">
            <v>1.0499999999999999E-3</v>
          </cell>
        </row>
      </sheetData>
      <sheetData sheetId="4307">
        <row r="19">
          <cell r="J19">
            <v>1.0499999999999999E-3</v>
          </cell>
        </row>
      </sheetData>
      <sheetData sheetId="4308">
        <row r="19">
          <cell r="J19">
            <v>1.0499999999999999E-3</v>
          </cell>
        </row>
      </sheetData>
      <sheetData sheetId="4309">
        <row r="19">
          <cell r="J19">
            <v>1.0499999999999999E-3</v>
          </cell>
        </row>
      </sheetData>
      <sheetData sheetId="4310">
        <row r="19">
          <cell r="J19">
            <v>1.0499999999999999E-3</v>
          </cell>
        </row>
      </sheetData>
      <sheetData sheetId="4311">
        <row r="19">
          <cell r="J19">
            <v>1.0499999999999999E-3</v>
          </cell>
        </row>
      </sheetData>
      <sheetData sheetId="4312">
        <row r="19">
          <cell r="J19">
            <v>1.0499999999999999E-3</v>
          </cell>
        </row>
      </sheetData>
      <sheetData sheetId="4313">
        <row r="19">
          <cell r="J19">
            <v>1.0499999999999999E-3</v>
          </cell>
        </row>
      </sheetData>
      <sheetData sheetId="4314">
        <row r="19">
          <cell r="J19">
            <v>1.0499999999999999E-3</v>
          </cell>
        </row>
      </sheetData>
      <sheetData sheetId="4315">
        <row r="19">
          <cell r="J19">
            <v>1.0499999999999999E-3</v>
          </cell>
        </row>
      </sheetData>
      <sheetData sheetId="4316">
        <row r="19">
          <cell r="J19">
            <v>1.0499999999999999E-3</v>
          </cell>
        </row>
      </sheetData>
      <sheetData sheetId="4317">
        <row r="19">
          <cell r="J19">
            <v>1.0499999999999999E-3</v>
          </cell>
        </row>
      </sheetData>
      <sheetData sheetId="4318">
        <row r="19">
          <cell r="J19">
            <v>1.0499999999999999E-3</v>
          </cell>
        </row>
      </sheetData>
      <sheetData sheetId="4319">
        <row r="19">
          <cell r="J19">
            <v>1.0499999999999999E-3</v>
          </cell>
        </row>
      </sheetData>
      <sheetData sheetId="4320">
        <row r="19">
          <cell r="J19">
            <v>1.0499999999999999E-3</v>
          </cell>
        </row>
      </sheetData>
      <sheetData sheetId="4321">
        <row r="19">
          <cell r="J19">
            <v>1.0499999999999999E-3</v>
          </cell>
        </row>
      </sheetData>
      <sheetData sheetId="4322">
        <row r="19">
          <cell r="J19">
            <v>1.0499999999999999E-3</v>
          </cell>
        </row>
      </sheetData>
      <sheetData sheetId="4323">
        <row r="19">
          <cell r="J19">
            <v>1.0499999999999999E-3</v>
          </cell>
        </row>
      </sheetData>
      <sheetData sheetId="4324">
        <row r="19">
          <cell r="J19">
            <v>1.0499999999999999E-3</v>
          </cell>
        </row>
      </sheetData>
      <sheetData sheetId="4325">
        <row r="19">
          <cell r="J19">
            <v>1.0499999999999999E-3</v>
          </cell>
        </row>
      </sheetData>
      <sheetData sheetId="4326">
        <row r="19">
          <cell r="J19">
            <v>1.0499999999999999E-3</v>
          </cell>
        </row>
      </sheetData>
      <sheetData sheetId="4327">
        <row r="19">
          <cell r="J19">
            <v>1.0499999999999999E-3</v>
          </cell>
        </row>
      </sheetData>
      <sheetData sheetId="4328">
        <row r="19">
          <cell r="J19">
            <v>1.0499999999999999E-3</v>
          </cell>
        </row>
      </sheetData>
      <sheetData sheetId="4329">
        <row r="19">
          <cell r="J19">
            <v>1.0499999999999999E-3</v>
          </cell>
        </row>
      </sheetData>
      <sheetData sheetId="4330">
        <row r="19">
          <cell r="J19">
            <v>1.0499999999999999E-3</v>
          </cell>
        </row>
      </sheetData>
      <sheetData sheetId="4331">
        <row r="19">
          <cell r="J19">
            <v>1.0499999999999999E-3</v>
          </cell>
        </row>
      </sheetData>
      <sheetData sheetId="4332">
        <row r="19">
          <cell r="J19">
            <v>1.0499999999999999E-3</v>
          </cell>
        </row>
      </sheetData>
      <sheetData sheetId="4333">
        <row r="19">
          <cell r="J19">
            <v>1.0499999999999999E-3</v>
          </cell>
        </row>
      </sheetData>
      <sheetData sheetId="4334">
        <row r="19">
          <cell r="J19">
            <v>1.0499999999999999E-3</v>
          </cell>
        </row>
      </sheetData>
      <sheetData sheetId="4335">
        <row r="19">
          <cell r="J19">
            <v>1.0499999999999999E-3</v>
          </cell>
        </row>
      </sheetData>
      <sheetData sheetId="4336">
        <row r="19">
          <cell r="J19">
            <v>1.0499999999999999E-3</v>
          </cell>
        </row>
      </sheetData>
      <sheetData sheetId="4337">
        <row r="19">
          <cell r="J19">
            <v>1.0499999999999999E-3</v>
          </cell>
        </row>
      </sheetData>
      <sheetData sheetId="4338">
        <row r="19">
          <cell r="J19">
            <v>1.0499999999999999E-3</v>
          </cell>
        </row>
      </sheetData>
      <sheetData sheetId="4339">
        <row r="19">
          <cell r="J19">
            <v>1.0499999999999999E-3</v>
          </cell>
        </row>
      </sheetData>
      <sheetData sheetId="4340">
        <row r="19">
          <cell r="J19">
            <v>1.0499999999999999E-3</v>
          </cell>
        </row>
      </sheetData>
      <sheetData sheetId="4341">
        <row r="19">
          <cell r="J19">
            <v>1.0499999999999999E-3</v>
          </cell>
        </row>
      </sheetData>
      <sheetData sheetId="4342">
        <row r="19">
          <cell r="J19">
            <v>1.0499999999999999E-3</v>
          </cell>
        </row>
      </sheetData>
      <sheetData sheetId="4343">
        <row r="19">
          <cell r="J19">
            <v>1.0499999999999999E-3</v>
          </cell>
        </row>
      </sheetData>
      <sheetData sheetId="4344">
        <row r="19">
          <cell r="J19">
            <v>1.0499999999999999E-3</v>
          </cell>
        </row>
      </sheetData>
      <sheetData sheetId="4345">
        <row r="19">
          <cell r="J19">
            <v>1.0499999999999999E-3</v>
          </cell>
        </row>
      </sheetData>
      <sheetData sheetId="4346">
        <row r="19">
          <cell r="J19">
            <v>1.0499999999999999E-3</v>
          </cell>
        </row>
      </sheetData>
      <sheetData sheetId="4347">
        <row r="19">
          <cell r="J19">
            <v>1.0499999999999999E-3</v>
          </cell>
        </row>
      </sheetData>
      <sheetData sheetId="4348">
        <row r="19">
          <cell r="J19">
            <v>1.0499999999999999E-3</v>
          </cell>
        </row>
      </sheetData>
      <sheetData sheetId="4349">
        <row r="19">
          <cell r="J19">
            <v>1.0499999999999999E-3</v>
          </cell>
        </row>
      </sheetData>
      <sheetData sheetId="4350">
        <row r="19">
          <cell r="J19">
            <v>1.0499999999999999E-3</v>
          </cell>
        </row>
      </sheetData>
      <sheetData sheetId="4351">
        <row r="19">
          <cell r="J19">
            <v>1.0499999999999999E-3</v>
          </cell>
        </row>
      </sheetData>
      <sheetData sheetId="4352">
        <row r="19">
          <cell r="J19">
            <v>1.0499999999999999E-3</v>
          </cell>
        </row>
      </sheetData>
      <sheetData sheetId="4353">
        <row r="19">
          <cell r="J19">
            <v>1.0499999999999999E-3</v>
          </cell>
        </row>
      </sheetData>
      <sheetData sheetId="4354">
        <row r="19">
          <cell r="J19">
            <v>1.0499999999999999E-3</v>
          </cell>
        </row>
      </sheetData>
      <sheetData sheetId="4355">
        <row r="19">
          <cell r="J19">
            <v>1.0499999999999999E-3</v>
          </cell>
        </row>
      </sheetData>
      <sheetData sheetId="4356">
        <row r="19">
          <cell r="J19">
            <v>1.0499999999999999E-3</v>
          </cell>
        </row>
      </sheetData>
      <sheetData sheetId="4357">
        <row r="19">
          <cell r="J19">
            <v>1.0499999999999999E-3</v>
          </cell>
        </row>
      </sheetData>
      <sheetData sheetId="4358">
        <row r="19">
          <cell r="J19">
            <v>1.0499999999999999E-3</v>
          </cell>
        </row>
      </sheetData>
      <sheetData sheetId="4359">
        <row r="19">
          <cell r="J19">
            <v>1.0499999999999999E-3</v>
          </cell>
        </row>
      </sheetData>
      <sheetData sheetId="4360">
        <row r="19">
          <cell r="J19">
            <v>1.0499999999999999E-3</v>
          </cell>
        </row>
      </sheetData>
      <sheetData sheetId="4361">
        <row r="19">
          <cell r="J19">
            <v>1.0499999999999999E-3</v>
          </cell>
        </row>
      </sheetData>
      <sheetData sheetId="4362">
        <row r="19">
          <cell r="J19">
            <v>1.0499999999999999E-3</v>
          </cell>
        </row>
      </sheetData>
      <sheetData sheetId="4363">
        <row r="19">
          <cell r="J19">
            <v>1.0499999999999999E-3</v>
          </cell>
        </row>
      </sheetData>
      <sheetData sheetId="4364">
        <row r="19">
          <cell r="J19">
            <v>1.0499999999999999E-3</v>
          </cell>
        </row>
      </sheetData>
      <sheetData sheetId="4365">
        <row r="19">
          <cell r="J19">
            <v>1.0499999999999999E-3</v>
          </cell>
        </row>
      </sheetData>
      <sheetData sheetId="4366">
        <row r="19">
          <cell r="J19">
            <v>1.0499999999999999E-3</v>
          </cell>
        </row>
      </sheetData>
      <sheetData sheetId="4367">
        <row r="19">
          <cell r="J19">
            <v>1.0499999999999999E-3</v>
          </cell>
        </row>
      </sheetData>
      <sheetData sheetId="4368">
        <row r="19">
          <cell r="J19">
            <v>1.0499999999999999E-3</v>
          </cell>
        </row>
      </sheetData>
      <sheetData sheetId="4369">
        <row r="19">
          <cell r="J19">
            <v>1.0499999999999999E-3</v>
          </cell>
        </row>
      </sheetData>
      <sheetData sheetId="4370">
        <row r="19">
          <cell r="J19">
            <v>1.0499999999999999E-3</v>
          </cell>
        </row>
      </sheetData>
      <sheetData sheetId="4371">
        <row r="19">
          <cell r="J19">
            <v>1.0499999999999999E-3</v>
          </cell>
        </row>
      </sheetData>
      <sheetData sheetId="4372">
        <row r="19">
          <cell r="J19">
            <v>1.0499999999999999E-3</v>
          </cell>
        </row>
      </sheetData>
      <sheetData sheetId="4373">
        <row r="19">
          <cell r="J19">
            <v>1.0499999999999999E-3</v>
          </cell>
        </row>
      </sheetData>
      <sheetData sheetId="4374">
        <row r="19">
          <cell r="J19">
            <v>1.0499999999999999E-3</v>
          </cell>
        </row>
      </sheetData>
      <sheetData sheetId="4375">
        <row r="19">
          <cell r="J19">
            <v>1.0499999999999999E-3</v>
          </cell>
        </row>
      </sheetData>
      <sheetData sheetId="4376">
        <row r="19">
          <cell r="J19">
            <v>1.0499999999999999E-3</v>
          </cell>
        </row>
      </sheetData>
      <sheetData sheetId="4377">
        <row r="19">
          <cell r="J19">
            <v>1.0499999999999999E-3</v>
          </cell>
        </row>
      </sheetData>
      <sheetData sheetId="4378">
        <row r="19">
          <cell r="J19">
            <v>1.0499999999999999E-3</v>
          </cell>
        </row>
      </sheetData>
      <sheetData sheetId="4379">
        <row r="19">
          <cell r="J19">
            <v>1.0499999999999999E-3</v>
          </cell>
        </row>
      </sheetData>
      <sheetData sheetId="4380">
        <row r="19">
          <cell r="J19">
            <v>1.0499999999999999E-3</v>
          </cell>
        </row>
      </sheetData>
      <sheetData sheetId="4381">
        <row r="19">
          <cell r="J19">
            <v>1.0499999999999999E-3</v>
          </cell>
        </row>
      </sheetData>
      <sheetData sheetId="4382">
        <row r="19">
          <cell r="J19">
            <v>1.0499999999999999E-3</v>
          </cell>
        </row>
      </sheetData>
      <sheetData sheetId="4383">
        <row r="19">
          <cell r="J19">
            <v>1.0499999999999999E-3</v>
          </cell>
        </row>
      </sheetData>
      <sheetData sheetId="4384">
        <row r="19">
          <cell r="J19">
            <v>1.0499999999999999E-3</v>
          </cell>
        </row>
      </sheetData>
      <sheetData sheetId="4385">
        <row r="19">
          <cell r="J19">
            <v>1.0499999999999999E-3</v>
          </cell>
        </row>
      </sheetData>
      <sheetData sheetId="4386">
        <row r="19">
          <cell r="J19">
            <v>1.0499999999999999E-3</v>
          </cell>
        </row>
      </sheetData>
      <sheetData sheetId="4387">
        <row r="19">
          <cell r="J19">
            <v>1.0499999999999999E-3</v>
          </cell>
        </row>
      </sheetData>
      <sheetData sheetId="4388">
        <row r="19">
          <cell r="J19">
            <v>1.0499999999999999E-3</v>
          </cell>
        </row>
      </sheetData>
      <sheetData sheetId="4389">
        <row r="19">
          <cell r="J19">
            <v>1.0499999999999999E-3</v>
          </cell>
        </row>
      </sheetData>
      <sheetData sheetId="4390">
        <row r="19">
          <cell r="J19">
            <v>1.0499999999999999E-3</v>
          </cell>
        </row>
      </sheetData>
      <sheetData sheetId="4391">
        <row r="19">
          <cell r="J19">
            <v>1.0499999999999999E-3</v>
          </cell>
        </row>
      </sheetData>
      <sheetData sheetId="4392">
        <row r="19">
          <cell r="J19">
            <v>1.0499999999999999E-3</v>
          </cell>
        </row>
      </sheetData>
      <sheetData sheetId="4393">
        <row r="19">
          <cell r="J19">
            <v>1.0499999999999999E-3</v>
          </cell>
        </row>
      </sheetData>
      <sheetData sheetId="4394">
        <row r="19">
          <cell r="J19">
            <v>1.0499999999999999E-3</v>
          </cell>
        </row>
      </sheetData>
      <sheetData sheetId="4395">
        <row r="19">
          <cell r="J19">
            <v>1.0499999999999999E-3</v>
          </cell>
        </row>
      </sheetData>
      <sheetData sheetId="4396">
        <row r="19">
          <cell r="J19">
            <v>1.0499999999999999E-3</v>
          </cell>
        </row>
      </sheetData>
      <sheetData sheetId="4397">
        <row r="19">
          <cell r="J19">
            <v>1.0499999999999999E-3</v>
          </cell>
        </row>
      </sheetData>
      <sheetData sheetId="4398">
        <row r="19">
          <cell r="J19">
            <v>1.0499999999999999E-3</v>
          </cell>
        </row>
      </sheetData>
      <sheetData sheetId="4399">
        <row r="19">
          <cell r="J19">
            <v>1.0499999999999999E-3</v>
          </cell>
        </row>
      </sheetData>
      <sheetData sheetId="4400">
        <row r="19">
          <cell r="J19">
            <v>1.0499999999999999E-3</v>
          </cell>
        </row>
      </sheetData>
      <sheetData sheetId="4401">
        <row r="19">
          <cell r="J19">
            <v>1.0499999999999999E-3</v>
          </cell>
        </row>
      </sheetData>
      <sheetData sheetId="4402">
        <row r="19">
          <cell r="J19">
            <v>1.0499999999999999E-3</v>
          </cell>
        </row>
      </sheetData>
      <sheetData sheetId="4403">
        <row r="19">
          <cell r="J19">
            <v>1.0499999999999999E-3</v>
          </cell>
        </row>
      </sheetData>
      <sheetData sheetId="4404">
        <row r="19">
          <cell r="J19">
            <v>1.0499999999999999E-3</v>
          </cell>
        </row>
      </sheetData>
      <sheetData sheetId="4405">
        <row r="19">
          <cell r="J19">
            <v>1.0499999999999999E-3</v>
          </cell>
        </row>
      </sheetData>
      <sheetData sheetId="4406">
        <row r="19">
          <cell r="J19">
            <v>1.0499999999999999E-3</v>
          </cell>
        </row>
      </sheetData>
      <sheetData sheetId="4407">
        <row r="19">
          <cell r="J19">
            <v>1.0499999999999999E-3</v>
          </cell>
        </row>
      </sheetData>
      <sheetData sheetId="4408">
        <row r="19">
          <cell r="J19">
            <v>1.0499999999999999E-3</v>
          </cell>
        </row>
      </sheetData>
      <sheetData sheetId="4409">
        <row r="19">
          <cell r="J19">
            <v>1.0499999999999999E-3</v>
          </cell>
        </row>
      </sheetData>
      <sheetData sheetId="4410">
        <row r="19">
          <cell r="J19">
            <v>1.0499999999999999E-3</v>
          </cell>
        </row>
      </sheetData>
      <sheetData sheetId="4411">
        <row r="19">
          <cell r="J19">
            <v>1.0499999999999999E-3</v>
          </cell>
        </row>
      </sheetData>
      <sheetData sheetId="4412">
        <row r="19">
          <cell r="J19">
            <v>1.0499999999999999E-3</v>
          </cell>
        </row>
      </sheetData>
      <sheetData sheetId="4413">
        <row r="19">
          <cell r="J19">
            <v>1.0499999999999999E-3</v>
          </cell>
        </row>
      </sheetData>
      <sheetData sheetId="4414">
        <row r="19">
          <cell r="J19">
            <v>1.0499999999999999E-3</v>
          </cell>
        </row>
      </sheetData>
      <sheetData sheetId="4415">
        <row r="19">
          <cell r="J19">
            <v>1.0499999999999999E-3</v>
          </cell>
        </row>
      </sheetData>
      <sheetData sheetId="4416">
        <row r="19">
          <cell r="J19">
            <v>1.0499999999999999E-3</v>
          </cell>
        </row>
      </sheetData>
      <sheetData sheetId="4417">
        <row r="19">
          <cell r="J19">
            <v>1.0499999999999999E-3</v>
          </cell>
        </row>
      </sheetData>
      <sheetData sheetId="4418">
        <row r="19">
          <cell r="J19">
            <v>1.0499999999999999E-3</v>
          </cell>
        </row>
      </sheetData>
      <sheetData sheetId="4419">
        <row r="19">
          <cell r="J19">
            <v>1.0499999999999999E-3</v>
          </cell>
        </row>
      </sheetData>
      <sheetData sheetId="4420">
        <row r="19">
          <cell r="J19">
            <v>1.0499999999999999E-3</v>
          </cell>
        </row>
      </sheetData>
      <sheetData sheetId="4421">
        <row r="19">
          <cell r="J19">
            <v>1.0499999999999999E-3</v>
          </cell>
        </row>
      </sheetData>
      <sheetData sheetId="4422">
        <row r="19">
          <cell r="J19">
            <v>1.0499999999999999E-3</v>
          </cell>
        </row>
      </sheetData>
      <sheetData sheetId="4423">
        <row r="19">
          <cell r="J19">
            <v>1.0499999999999999E-3</v>
          </cell>
        </row>
      </sheetData>
      <sheetData sheetId="4424">
        <row r="19">
          <cell r="J19">
            <v>1.0499999999999999E-3</v>
          </cell>
        </row>
      </sheetData>
      <sheetData sheetId="4425">
        <row r="19">
          <cell r="J19">
            <v>1.0499999999999999E-3</v>
          </cell>
        </row>
      </sheetData>
      <sheetData sheetId="4426">
        <row r="19">
          <cell r="J19">
            <v>1.0499999999999999E-3</v>
          </cell>
        </row>
      </sheetData>
      <sheetData sheetId="4427">
        <row r="19">
          <cell r="J19">
            <v>1.0499999999999999E-3</v>
          </cell>
        </row>
      </sheetData>
      <sheetData sheetId="4428">
        <row r="19">
          <cell r="J19">
            <v>1.0499999999999999E-3</v>
          </cell>
        </row>
      </sheetData>
      <sheetData sheetId="4429">
        <row r="19">
          <cell r="J19">
            <v>1.0499999999999999E-3</v>
          </cell>
        </row>
      </sheetData>
      <sheetData sheetId="4430">
        <row r="19">
          <cell r="J19">
            <v>1.0499999999999999E-3</v>
          </cell>
        </row>
      </sheetData>
      <sheetData sheetId="4431">
        <row r="19">
          <cell r="J19">
            <v>1.0499999999999999E-3</v>
          </cell>
        </row>
      </sheetData>
      <sheetData sheetId="4432">
        <row r="19">
          <cell r="J19">
            <v>1.0499999999999999E-3</v>
          </cell>
        </row>
      </sheetData>
      <sheetData sheetId="4433">
        <row r="19">
          <cell r="J19">
            <v>1.0499999999999999E-3</v>
          </cell>
        </row>
      </sheetData>
      <sheetData sheetId="4434">
        <row r="19">
          <cell r="J19">
            <v>1.0499999999999999E-3</v>
          </cell>
        </row>
      </sheetData>
      <sheetData sheetId="4435">
        <row r="19">
          <cell r="J19">
            <v>1.0499999999999999E-3</v>
          </cell>
        </row>
      </sheetData>
      <sheetData sheetId="4436">
        <row r="19">
          <cell r="J19">
            <v>1.0499999999999999E-3</v>
          </cell>
        </row>
      </sheetData>
      <sheetData sheetId="4437">
        <row r="19">
          <cell r="J19">
            <v>1.0499999999999999E-3</v>
          </cell>
        </row>
      </sheetData>
      <sheetData sheetId="4438">
        <row r="19">
          <cell r="J19">
            <v>1.0499999999999999E-3</v>
          </cell>
        </row>
      </sheetData>
      <sheetData sheetId="4439">
        <row r="19">
          <cell r="J19">
            <v>1.0499999999999999E-3</v>
          </cell>
        </row>
      </sheetData>
      <sheetData sheetId="4440">
        <row r="19">
          <cell r="J19">
            <v>1.0499999999999999E-3</v>
          </cell>
        </row>
      </sheetData>
      <sheetData sheetId="4441">
        <row r="19">
          <cell r="J19">
            <v>1.0499999999999999E-3</v>
          </cell>
        </row>
      </sheetData>
      <sheetData sheetId="4442">
        <row r="19">
          <cell r="J19">
            <v>1.0499999999999999E-3</v>
          </cell>
        </row>
      </sheetData>
      <sheetData sheetId="4443">
        <row r="19">
          <cell r="J19">
            <v>1.0499999999999999E-3</v>
          </cell>
        </row>
      </sheetData>
      <sheetData sheetId="4444">
        <row r="19">
          <cell r="J19">
            <v>1.0499999999999999E-3</v>
          </cell>
        </row>
      </sheetData>
      <sheetData sheetId="4445">
        <row r="19">
          <cell r="J19">
            <v>1.0499999999999999E-3</v>
          </cell>
        </row>
      </sheetData>
      <sheetData sheetId="4446">
        <row r="19">
          <cell r="J19">
            <v>1.0499999999999999E-3</v>
          </cell>
        </row>
      </sheetData>
      <sheetData sheetId="4447">
        <row r="19">
          <cell r="J19">
            <v>1.0499999999999999E-3</v>
          </cell>
        </row>
      </sheetData>
      <sheetData sheetId="4448">
        <row r="19">
          <cell r="J19">
            <v>1.0499999999999999E-3</v>
          </cell>
        </row>
      </sheetData>
      <sheetData sheetId="4449">
        <row r="19">
          <cell r="J19">
            <v>1.0499999999999999E-3</v>
          </cell>
        </row>
      </sheetData>
      <sheetData sheetId="4450">
        <row r="19">
          <cell r="J19">
            <v>1.0499999999999999E-3</v>
          </cell>
        </row>
      </sheetData>
      <sheetData sheetId="4451">
        <row r="19">
          <cell r="J19">
            <v>1.0499999999999999E-3</v>
          </cell>
        </row>
      </sheetData>
      <sheetData sheetId="4452">
        <row r="19">
          <cell r="J19">
            <v>1.0499999999999999E-3</v>
          </cell>
        </row>
      </sheetData>
      <sheetData sheetId="4453">
        <row r="19">
          <cell r="J19">
            <v>1.0499999999999999E-3</v>
          </cell>
        </row>
      </sheetData>
      <sheetData sheetId="4454">
        <row r="19">
          <cell r="J19">
            <v>1.0499999999999999E-3</v>
          </cell>
        </row>
      </sheetData>
      <sheetData sheetId="4455">
        <row r="19">
          <cell r="J19">
            <v>1.0499999999999999E-3</v>
          </cell>
        </row>
      </sheetData>
      <sheetData sheetId="4456">
        <row r="19">
          <cell r="J19">
            <v>1.0499999999999999E-3</v>
          </cell>
        </row>
      </sheetData>
      <sheetData sheetId="4457">
        <row r="19">
          <cell r="J19">
            <v>1.0499999999999999E-3</v>
          </cell>
        </row>
      </sheetData>
      <sheetData sheetId="4458">
        <row r="19">
          <cell r="J19">
            <v>1.0499999999999999E-3</v>
          </cell>
        </row>
      </sheetData>
      <sheetData sheetId="4459">
        <row r="19">
          <cell r="J19">
            <v>1.0499999999999999E-3</v>
          </cell>
        </row>
      </sheetData>
      <sheetData sheetId="4460">
        <row r="19">
          <cell r="J19">
            <v>1.0499999999999999E-3</v>
          </cell>
        </row>
      </sheetData>
      <sheetData sheetId="4461">
        <row r="19">
          <cell r="J19">
            <v>1.0499999999999999E-3</v>
          </cell>
        </row>
      </sheetData>
      <sheetData sheetId="4462">
        <row r="19">
          <cell r="J19">
            <v>1.0499999999999999E-3</v>
          </cell>
        </row>
      </sheetData>
      <sheetData sheetId="4463">
        <row r="19">
          <cell r="J19">
            <v>1.0499999999999999E-3</v>
          </cell>
        </row>
      </sheetData>
      <sheetData sheetId="4464">
        <row r="19">
          <cell r="J19">
            <v>1.0499999999999999E-3</v>
          </cell>
        </row>
      </sheetData>
      <sheetData sheetId="4465">
        <row r="19">
          <cell r="J19">
            <v>1.0499999999999999E-3</v>
          </cell>
        </row>
      </sheetData>
      <sheetData sheetId="4466">
        <row r="19">
          <cell r="J19">
            <v>1.0499999999999999E-3</v>
          </cell>
        </row>
      </sheetData>
      <sheetData sheetId="4467">
        <row r="19">
          <cell r="J19">
            <v>1.0499999999999999E-3</v>
          </cell>
        </row>
      </sheetData>
      <sheetData sheetId="4468">
        <row r="19">
          <cell r="J19">
            <v>1.0499999999999999E-3</v>
          </cell>
        </row>
      </sheetData>
      <sheetData sheetId="4469">
        <row r="19">
          <cell r="J19">
            <v>1.0499999999999999E-3</v>
          </cell>
        </row>
      </sheetData>
      <sheetData sheetId="4470">
        <row r="19">
          <cell r="J19">
            <v>1.0499999999999999E-3</v>
          </cell>
        </row>
      </sheetData>
      <sheetData sheetId="4471">
        <row r="19">
          <cell r="J19">
            <v>1.0499999999999999E-3</v>
          </cell>
        </row>
      </sheetData>
      <sheetData sheetId="4472">
        <row r="19">
          <cell r="J19">
            <v>1.0499999999999999E-3</v>
          </cell>
        </row>
      </sheetData>
      <sheetData sheetId="4473">
        <row r="19">
          <cell r="J19">
            <v>1.0499999999999999E-3</v>
          </cell>
        </row>
      </sheetData>
      <sheetData sheetId="4474">
        <row r="19">
          <cell r="J19">
            <v>1.0499999999999999E-3</v>
          </cell>
        </row>
      </sheetData>
      <sheetData sheetId="4475">
        <row r="19">
          <cell r="J19">
            <v>1.0499999999999999E-3</v>
          </cell>
        </row>
      </sheetData>
      <sheetData sheetId="4476">
        <row r="19">
          <cell r="J19">
            <v>1.0499999999999999E-3</v>
          </cell>
        </row>
      </sheetData>
      <sheetData sheetId="4477">
        <row r="19">
          <cell r="J19">
            <v>1.0499999999999999E-3</v>
          </cell>
        </row>
      </sheetData>
      <sheetData sheetId="4478">
        <row r="19">
          <cell r="J19">
            <v>1.0499999999999999E-3</v>
          </cell>
        </row>
      </sheetData>
      <sheetData sheetId="4479">
        <row r="19">
          <cell r="J19">
            <v>1.0499999999999999E-3</v>
          </cell>
        </row>
      </sheetData>
      <sheetData sheetId="4480">
        <row r="19">
          <cell r="J19">
            <v>1.0499999999999999E-3</v>
          </cell>
        </row>
      </sheetData>
      <sheetData sheetId="4481">
        <row r="19">
          <cell r="J19">
            <v>1.0499999999999999E-3</v>
          </cell>
        </row>
      </sheetData>
      <sheetData sheetId="4482">
        <row r="19">
          <cell r="J19">
            <v>1.0499999999999999E-3</v>
          </cell>
        </row>
      </sheetData>
      <sheetData sheetId="4483">
        <row r="19">
          <cell r="J19">
            <v>1.0499999999999999E-3</v>
          </cell>
        </row>
      </sheetData>
      <sheetData sheetId="4484">
        <row r="19">
          <cell r="J19">
            <v>1.0499999999999999E-3</v>
          </cell>
        </row>
      </sheetData>
      <sheetData sheetId="4485">
        <row r="19">
          <cell r="J19">
            <v>1.0499999999999999E-3</v>
          </cell>
        </row>
      </sheetData>
      <sheetData sheetId="4486">
        <row r="19">
          <cell r="J19">
            <v>1.0499999999999999E-3</v>
          </cell>
        </row>
      </sheetData>
      <sheetData sheetId="4487">
        <row r="19">
          <cell r="J19">
            <v>1.0499999999999999E-3</v>
          </cell>
        </row>
      </sheetData>
      <sheetData sheetId="4488">
        <row r="19">
          <cell r="J19">
            <v>1.0499999999999999E-3</v>
          </cell>
        </row>
      </sheetData>
      <sheetData sheetId="4489">
        <row r="19">
          <cell r="J19">
            <v>1.0499999999999999E-3</v>
          </cell>
        </row>
      </sheetData>
      <sheetData sheetId="4490">
        <row r="19">
          <cell r="J19">
            <v>1.0499999999999999E-3</v>
          </cell>
        </row>
      </sheetData>
      <sheetData sheetId="4491">
        <row r="19">
          <cell r="J19">
            <v>1.0499999999999999E-3</v>
          </cell>
        </row>
      </sheetData>
      <sheetData sheetId="4492">
        <row r="19">
          <cell r="J19">
            <v>1.0499999999999999E-3</v>
          </cell>
        </row>
      </sheetData>
      <sheetData sheetId="4493">
        <row r="19">
          <cell r="J19">
            <v>1.0499999999999999E-3</v>
          </cell>
        </row>
      </sheetData>
      <sheetData sheetId="4494">
        <row r="19">
          <cell r="J19">
            <v>1.0499999999999999E-3</v>
          </cell>
        </row>
      </sheetData>
      <sheetData sheetId="4495">
        <row r="19">
          <cell r="J19">
            <v>1.0499999999999999E-3</v>
          </cell>
        </row>
      </sheetData>
      <sheetData sheetId="4496">
        <row r="19">
          <cell r="J19">
            <v>1.0499999999999999E-3</v>
          </cell>
        </row>
      </sheetData>
      <sheetData sheetId="4497">
        <row r="19">
          <cell r="J19">
            <v>1.0499999999999999E-3</v>
          </cell>
        </row>
      </sheetData>
      <sheetData sheetId="4498">
        <row r="19">
          <cell r="J19">
            <v>1.0499999999999999E-3</v>
          </cell>
        </row>
      </sheetData>
      <sheetData sheetId="4499">
        <row r="19">
          <cell r="J19">
            <v>1.0499999999999999E-3</v>
          </cell>
        </row>
      </sheetData>
      <sheetData sheetId="4500">
        <row r="19">
          <cell r="J19">
            <v>1.0499999999999999E-3</v>
          </cell>
        </row>
      </sheetData>
      <sheetData sheetId="4501">
        <row r="19">
          <cell r="J19">
            <v>1.0499999999999999E-3</v>
          </cell>
        </row>
      </sheetData>
      <sheetData sheetId="4502">
        <row r="19">
          <cell r="J19">
            <v>1.0499999999999999E-3</v>
          </cell>
        </row>
      </sheetData>
      <sheetData sheetId="4503">
        <row r="19">
          <cell r="J19">
            <v>1.0499999999999999E-3</v>
          </cell>
        </row>
      </sheetData>
      <sheetData sheetId="4504">
        <row r="19">
          <cell r="J19">
            <v>1.0499999999999999E-3</v>
          </cell>
        </row>
      </sheetData>
      <sheetData sheetId="4505">
        <row r="19">
          <cell r="J19">
            <v>1.0499999999999999E-3</v>
          </cell>
        </row>
      </sheetData>
      <sheetData sheetId="4506">
        <row r="19">
          <cell r="J19">
            <v>1.0499999999999999E-3</v>
          </cell>
        </row>
      </sheetData>
      <sheetData sheetId="4507">
        <row r="19">
          <cell r="J19">
            <v>1.0499999999999999E-3</v>
          </cell>
        </row>
      </sheetData>
      <sheetData sheetId="4508">
        <row r="19">
          <cell r="J19">
            <v>1.0499999999999999E-3</v>
          </cell>
        </row>
      </sheetData>
      <sheetData sheetId="4509">
        <row r="19">
          <cell r="J19">
            <v>1.0499999999999999E-3</v>
          </cell>
        </row>
      </sheetData>
      <sheetData sheetId="4510">
        <row r="19">
          <cell r="J19">
            <v>1.0499999999999999E-3</v>
          </cell>
        </row>
      </sheetData>
      <sheetData sheetId="4511">
        <row r="19">
          <cell r="J19">
            <v>1.0499999999999999E-3</v>
          </cell>
        </row>
      </sheetData>
      <sheetData sheetId="4512">
        <row r="19">
          <cell r="J19">
            <v>1.0499999999999999E-3</v>
          </cell>
        </row>
      </sheetData>
      <sheetData sheetId="4513">
        <row r="19">
          <cell r="J19">
            <v>1.0499999999999999E-3</v>
          </cell>
        </row>
      </sheetData>
      <sheetData sheetId="4514">
        <row r="19">
          <cell r="J19">
            <v>1.0499999999999999E-3</v>
          </cell>
        </row>
      </sheetData>
      <sheetData sheetId="4515">
        <row r="19">
          <cell r="J19">
            <v>1.0499999999999999E-3</v>
          </cell>
        </row>
      </sheetData>
      <sheetData sheetId="4516">
        <row r="19">
          <cell r="J19">
            <v>1.0499999999999999E-3</v>
          </cell>
        </row>
      </sheetData>
      <sheetData sheetId="4517">
        <row r="19">
          <cell r="J19">
            <v>1.0499999999999999E-3</v>
          </cell>
        </row>
      </sheetData>
      <sheetData sheetId="4518">
        <row r="19">
          <cell r="J19">
            <v>1.0499999999999999E-3</v>
          </cell>
        </row>
      </sheetData>
      <sheetData sheetId="4519">
        <row r="19">
          <cell r="J19">
            <v>1.0499999999999999E-3</v>
          </cell>
        </row>
      </sheetData>
      <sheetData sheetId="4520">
        <row r="19">
          <cell r="J19">
            <v>1.0499999999999999E-3</v>
          </cell>
        </row>
      </sheetData>
      <sheetData sheetId="4521">
        <row r="19">
          <cell r="J19">
            <v>1.0499999999999999E-3</v>
          </cell>
        </row>
      </sheetData>
      <sheetData sheetId="4522">
        <row r="19">
          <cell r="J19">
            <v>1.0499999999999999E-3</v>
          </cell>
        </row>
      </sheetData>
      <sheetData sheetId="4523">
        <row r="19">
          <cell r="J19">
            <v>1.0499999999999999E-3</v>
          </cell>
        </row>
      </sheetData>
      <sheetData sheetId="4524">
        <row r="19">
          <cell r="J19">
            <v>1.0499999999999999E-3</v>
          </cell>
        </row>
      </sheetData>
      <sheetData sheetId="4525">
        <row r="19">
          <cell r="J19">
            <v>1.0499999999999999E-3</v>
          </cell>
        </row>
      </sheetData>
      <sheetData sheetId="4526">
        <row r="19">
          <cell r="J19">
            <v>1.0499999999999999E-3</v>
          </cell>
        </row>
      </sheetData>
      <sheetData sheetId="4527">
        <row r="19">
          <cell r="J19">
            <v>1.0499999999999999E-3</v>
          </cell>
        </row>
      </sheetData>
      <sheetData sheetId="4528">
        <row r="19">
          <cell r="J19">
            <v>1.0499999999999999E-3</v>
          </cell>
        </row>
      </sheetData>
      <sheetData sheetId="4529">
        <row r="19">
          <cell r="J19">
            <v>1.0499999999999999E-3</v>
          </cell>
        </row>
      </sheetData>
      <sheetData sheetId="4530">
        <row r="19">
          <cell r="J19">
            <v>1.0499999999999999E-3</v>
          </cell>
        </row>
      </sheetData>
      <sheetData sheetId="4531">
        <row r="19">
          <cell r="J19">
            <v>1.0499999999999999E-3</v>
          </cell>
        </row>
      </sheetData>
      <sheetData sheetId="4532">
        <row r="19">
          <cell r="J19">
            <v>1.0499999999999999E-3</v>
          </cell>
        </row>
      </sheetData>
      <sheetData sheetId="4533">
        <row r="19">
          <cell r="J19">
            <v>1.0499999999999999E-3</v>
          </cell>
        </row>
      </sheetData>
      <sheetData sheetId="4534">
        <row r="19">
          <cell r="J19">
            <v>1.0499999999999999E-3</v>
          </cell>
        </row>
      </sheetData>
      <sheetData sheetId="4535">
        <row r="19">
          <cell r="J19">
            <v>1.0499999999999999E-3</v>
          </cell>
        </row>
      </sheetData>
      <sheetData sheetId="4536">
        <row r="19">
          <cell r="J19">
            <v>1.0499999999999999E-3</v>
          </cell>
        </row>
      </sheetData>
      <sheetData sheetId="4537">
        <row r="19">
          <cell r="J19">
            <v>1.0499999999999999E-3</v>
          </cell>
        </row>
      </sheetData>
      <sheetData sheetId="4538">
        <row r="19">
          <cell r="J19">
            <v>1.0499999999999999E-3</v>
          </cell>
        </row>
      </sheetData>
      <sheetData sheetId="4539">
        <row r="19">
          <cell r="J19">
            <v>1.0499999999999999E-3</v>
          </cell>
        </row>
      </sheetData>
      <sheetData sheetId="4540">
        <row r="19">
          <cell r="J19">
            <v>1.0499999999999999E-3</v>
          </cell>
        </row>
      </sheetData>
      <sheetData sheetId="4541">
        <row r="19">
          <cell r="J19">
            <v>1.0499999999999999E-3</v>
          </cell>
        </row>
      </sheetData>
      <sheetData sheetId="4542">
        <row r="19">
          <cell r="J19">
            <v>1.0499999999999999E-3</v>
          </cell>
        </row>
      </sheetData>
      <sheetData sheetId="4543">
        <row r="19">
          <cell r="J19">
            <v>1.0499999999999999E-3</v>
          </cell>
        </row>
      </sheetData>
      <sheetData sheetId="4544">
        <row r="19">
          <cell r="J19">
            <v>1.0499999999999999E-3</v>
          </cell>
        </row>
      </sheetData>
      <sheetData sheetId="4545">
        <row r="19">
          <cell r="J19">
            <v>1.0499999999999999E-3</v>
          </cell>
        </row>
      </sheetData>
      <sheetData sheetId="4546">
        <row r="19">
          <cell r="J19">
            <v>1.0499999999999999E-3</v>
          </cell>
        </row>
      </sheetData>
      <sheetData sheetId="4547">
        <row r="19">
          <cell r="J19">
            <v>1.0499999999999999E-3</v>
          </cell>
        </row>
      </sheetData>
      <sheetData sheetId="4548">
        <row r="19">
          <cell r="J19">
            <v>1.0499999999999999E-3</v>
          </cell>
        </row>
      </sheetData>
      <sheetData sheetId="4549">
        <row r="19">
          <cell r="J19">
            <v>1.0499999999999999E-3</v>
          </cell>
        </row>
      </sheetData>
      <sheetData sheetId="4550">
        <row r="19">
          <cell r="J19">
            <v>1.0499999999999999E-3</v>
          </cell>
        </row>
      </sheetData>
      <sheetData sheetId="4551">
        <row r="19">
          <cell r="J19">
            <v>1.0499999999999999E-3</v>
          </cell>
        </row>
      </sheetData>
      <sheetData sheetId="4552">
        <row r="19">
          <cell r="J19">
            <v>1.0499999999999999E-3</v>
          </cell>
        </row>
      </sheetData>
      <sheetData sheetId="4553">
        <row r="19">
          <cell r="J19">
            <v>1.0499999999999999E-3</v>
          </cell>
        </row>
      </sheetData>
      <sheetData sheetId="4554">
        <row r="19">
          <cell r="J19">
            <v>1.0499999999999999E-3</v>
          </cell>
        </row>
      </sheetData>
      <sheetData sheetId="4555">
        <row r="19">
          <cell r="J19">
            <v>1.0499999999999999E-3</v>
          </cell>
        </row>
      </sheetData>
      <sheetData sheetId="4556">
        <row r="19">
          <cell r="J19">
            <v>1.0499999999999999E-3</v>
          </cell>
        </row>
      </sheetData>
      <sheetData sheetId="4557">
        <row r="19">
          <cell r="J19">
            <v>1.0499999999999999E-3</v>
          </cell>
        </row>
      </sheetData>
      <sheetData sheetId="4558">
        <row r="19">
          <cell r="J19">
            <v>1.0499999999999999E-3</v>
          </cell>
        </row>
      </sheetData>
      <sheetData sheetId="4559">
        <row r="19">
          <cell r="J19">
            <v>1.0499999999999999E-3</v>
          </cell>
        </row>
      </sheetData>
      <sheetData sheetId="4560">
        <row r="19">
          <cell r="J19">
            <v>1.0499999999999999E-3</v>
          </cell>
        </row>
      </sheetData>
      <sheetData sheetId="4561">
        <row r="19">
          <cell r="J19">
            <v>1.0499999999999999E-3</v>
          </cell>
        </row>
      </sheetData>
      <sheetData sheetId="4562">
        <row r="19">
          <cell r="J19">
            <v>1.0499999999999999E-3</v>
          </cell>
        </row>
      </sheetData>
      <sheetData sheetId="4563">
        <row r="19">
          <cell r="J19">
            <v>1.0499999999999999E-3</v>
          </cell>
        </row>
      </sheetData>
      <sheetData sheetId="4564">
        <row r="19">
          <cell r="J19">
            <v>1.0499999999999999E-3</v>
          </cell>
        </row>
      </sheetData>
      <sheetData sheetId="4565">
        <row r="19">
          <cell r="J19">
            <v>1.0499999999999999E-3</v>
          </cell>
        </row>
      </sheetData>
      <sheetData sheetId="4566">
        <row r="19">
          <cell r="J19">
            <v>1.0499999999999999E-3</v>
          </cell>
        </row>
      </sheetData>
      <sheetData sheetId="4567">
        <row r="19">
          <cell r="J19">
            <v>1.0499999999999999E-3</v>
          </cell>
        </row>
      </sheetData>
      <sheetData sheetId="4568">
        <row r="19">
          <cell r="J19">
            <v>1.0499999999999999E-3</v>
          </cell>
        </row>
      </sheetData>
      <sheetData sheetId="4569">
        <row r="19">
          <cell r="J19">
            <v>1.0499999999999999E-3</v>
          </cell>
        </row>
      </sheetData>
      <sheetData sheetId="4570">
        <row r="19">
          <cell r="J19">
            <v>1.0499999999999999E-3</v>
          </cell>
        </row>
      </sheetData>
      <sheetData sheetId="4571">
        <row r="19">
          <cell r="J19">
            <v>1.0499999999999999E-3</v>
          </cell>
        </row>
      </sheetData>
      <sheetData sheetId="4572">
        <row r="19">
          <cell r="J19">
            <v>1.0499999999999999E-3</v>
          </cell>
        </row>
      </sheetData>
      <sheetData sheetId="4573">
        <row r="19">
          <cell r="J19">
            <v>1.0499999999999999E-3</v>
          </cell>
        </row>
      </sheetData>
      <sheetData sheetId="4574">
        <row r="19">
          <cell r="J19">
            <v>1.0499999999999999E-3</v>
          </cell>
        </row>
      </sheetData>
      <sheetData sheetId="4575">
        <row r="19">
          <cell r="J19">
            <v>1.0499999999999999E-3</v>
          </cell>
        </row>
      </sheetData>
      <sheetData sheetId="4576">
        <row r="19">
          <cell r="J19">
            <v>1.0499999999999999E-3</v>
          </cell>
        </row>
      </sheetData>
      <sheetData sheetId="4577">
        <row r="19">
          <cell r="J19">
            <v>1.0499999999999999E-3</v>
          </cell>
        </row>
      </sheetData>
      <sheetData sheetId="4578">
        <row r="19">
          <cell r="J19">
            <v>1.0499999999999999E-3</v>
          </cell>
        </row>
      </sheetData>
      <sheetData sheetId="4579">
        <row r="19">
          <cell r="J19">
            <v>1.0499999999999999E-3</v>
          </cell>
        </row>
      </sheetData>
      <sheetData sheetId="4580">
        <row r="19">
          <cell r="J19">
            <v>1.0499999999999999E-3</v>
          </cell>
        </row>
      </sheetData>
      <sheetData sheetId="4581">
        <row r="19">
          <cell r="J19">
            <v>1.0499999999999999E-3</v>
          </cell>
        </row>
      </sheetData>
      <sheetData sheetId="4582">
        <row r="19">
          <cell r="J19">
            <v>1.0499999999999999E-3</v>
          </cell>
        </row>
      </sheetData>
      <sheetData sheetId="4583">
        <row r="19">
          <cell r="J19">
            <v>1.0499999999999999E-3</v>
          </cell>
        </row>
      </sheetData>
      <sheetData sheetId="4584">
        <row r="19">
          <cell r="J19">
            <v>1.0499999999999999E-3</v>
          </cell>
        </row>
      </sheetData>
      <sheetData sheetId="4585">
        <row r="19">
          <cell r="J19">
            <v>1.0499999999999999E-3</v>
          </cell>
        </row>
      </sheetData>
      <sheetData sheetId="4586">
        <row r="19">
          <cell r="J19">
            <v>1.0499999999999999E-3</v>
          </cell>
        </row>
      </sheetData>
      <sheetData sheetId="4587">
        <row r="19">
          <cell r="J19">
            <v>1.0499999999999999E-3</v>
          </cell>
        </row>
      </sheetData>
      <sheetData sheetId="4588">
        <row r="19">
          <cell r="J19">
            <v>1.0499999999999999E-3</v>
          </cell>
        </row>
      </sheetData>
      <sheetData sheetId="4589">
        <row r="19">
          <cell r="J19">
            <v>1.0499999999999999E-3</v>
          </cell>
        </row>
      </sheetData>
      <sheetData sheetId="4590">
        <row r="19">
          <cell r="J19">
            <v>1.0499999999999999E-3</v>
          </cell>
        </row>
      </sheetData>
      <sheetData sheetId="4591">
        <row r="19">
          <cell r="J19">
            <v>1.0499999999999999E-3</v>
          </cell>
        </row>
      </sheetData>
      <sheetData sheetId="4592">
        <row r="19">
          <cell r="J19">
            <v>1.0499999999999999E-3</v>
          </cell>
        </row>
      </sheetData>
      <sheetData sheetId="4593">
        <row r="19">
          <cell r="J19">
            <v>1.0499999999999999E-3</v>
          </cell>
        </row>
      </sheetData>
      <sheetData sheetId="4594">
        <row r="19">
          <cell r="J19">
            <v>1.0499999999999999E-3</v>
          </cell>
        </row>
      </sheetData>
      <sheetData sheetId="4595">
        <row r="19">
          <cell r="J19">
            <v>1.0499999999999999E-3</v>
          </cell>
        </row>
      </sheetData>
      <sheetData sheetId="4596">
        <row r="19">
          <cell r="J19">
            <v>1.0499999999999999E-3</v>
          </cell>
        </row>
      </sheetData>
      <sheetData sheetId="4597">
        <row r="19">
          <cell r="J19">
            <v>1.0499999999999999E-3</v>
          </cell>
        </row>
      </sheetData>
      <sheetData sheetId="4598">
        <row r="19">
          <cell r="J19">
            <v>1.0499999999999999E-3</v>
          </cell>
        </row>
      </sheetData>
      <sheetData sheetId="4599">
        <row r="19">
          <cell r="J19">
            <v>1.0499999999999999E-3</v>
          </cell>
        </row>
      </sheetData>
      <sheetData sheetId="4600">
        <row r="19">
          <cell r="J19">
            <v>1.0499999999999999E-3</v>
          </cell>
        </row>
      </sheetData>
      <sheetData sheetId="4601">
        <row r="19">
          <cell r="J19">
            <v>1.0499999999999999E-3</v>
          </cell>
        </row>
      </sheetData>
      <sheetData sheetId="4602">
        <row r="19">
          <cell r="J19">
            <v>1.0499999999999999E-3</v>
          </cell>
        </row>
      </sheetData>
      <sheetData sheetId="4603">
        <row r="19">
          <cell r="J19">
            <v>1.0499999999999999E-3</v>
          </cell>
        </row>
      </sheetData>
      <sheetData sheetId="4604">
        <row r="19">
          <cell r="J19">
            <v>1.0499999999999999E-3</v>
          </cell>
        </row>
      </sheetData>
      <sheetData sheetId="4605">
        <row r="19">
          <cell r="J19">
            <v>1.0499999999999999E-3</v>
          </cell>
        </row>
      </sheetData>
      <sheetData sheetId="4606">
        <row r="19">
          <cell r="J19">
            <v>1.0499999999999999E-3</v>
          </cell>
        </row>
      </sheetData>
      <sheetData sheetId="4607">
        <row r="19">
          <cell r="J19">
            <v>1.0499999999999999E-3</v>
          </cell>
        </row>
      </sheetData>
      <sheetData sheetId="4608">
        <row r="19">
          <cell r="J19">
            <v>1.0499999999999999E-3</v>
          </cell>
        </row>
      </sheetData>
      <sheetData sheetId="4609">
        <row r="19">
          <cell r="J19">
            <v>1.0499999999999999E-3</v>
          </cell>
        </row>
      </sheetData>
      <sheetData sheetId="4610">
        <row r="19">
          <cell r="J19">
            <v>1.0499999999999999E-3</v>
          </cell>
        </row>
      </sheetData>
      <sheetData sheetId="4611">
        <row r="19">
          <cell r="J19">
            <v>1.0499999999999999E-3</v>
          </cell>
        </row>
      </sheetData>
      <sheetData sheetId="4612">
        <row r="19">
          <cell r="J19">
            <v>1.0499999999999999E-3</v>
          </cell>
        </row>
      </sheetData>
      <sheetData sheetId="4613">
        <row r="19">
          <cell r="J19">
            <v>1.0499999999999999E-3</v>
          </cell>
        </row>
      </sheetData>
      <sheetData sheetId="4614">
        <row r="19">
          <cell r="J19">
            <v>1.0499999999999999E-3</v>
          </cell>
        </row>
      </sheetData>
      <sheetData sheetId="4615">
        <row r="19">
          <cell r="J19">
            <v>1.0499999999999999E-3</v>
          </cell>
        </row>
      </sheetData>
      <sheetData sheetId="4616">
        <row r="19">
          <cell r="J19">
            <v>1.0499999999999999E-3</v>
          </cell>
        </row>
      </sheetData>
      <sheetData sheetId="4617">
        <row r="19">
          <cell r="J19">
            <v>1.0499999999999999E-3</v>
          </cell>
        </row>
      </sheetData>
      <sheetData sheetId="4618">
        <row r="19">
          <cell r="J19">
            <v>1.0499999999999999E-3</v>
          </cell>
        </row>
      </sheetData>
      <sheetData sheetId="4619">
        <row r="19">
          <cell r="J19">
            <v>1.0499999999999999E-3</v>
          </cell>
        </row>
      </sheetData>
      <sheetData sheetId="4620">
        <row r="19">
          <cell r="J19">
            <v>1.0499999999999999E-3</v>
          </cell>
        </row>
      </sheetData>
      <sheetData sheetId="4621">
        <row r="19">
          <cell r="J19">
            <v>1.0499999999999999E-3</v>
          </cell>
        </row>
      </sheetData>
      <sheetData sheetId="4622">
        <row r="19">
          <cell r="J19">
            <v>1.0499999999999999E-3</v>
          </cell>
        </row>
      </sheetData>
      <sheetData sheetId="4623">
        <row r="19">
          <cell r="J19">
            <v>1.0499999999999999E-3</v>
          </cell>
        </row>
      </sheetData>
      <sheetData sheetId="4624">
        <row r="19">
          <cell r="J19">
            <v>1.0499999999999999E-3</v>
          </cell>
        </row>
      </sheetData>
      <sheetData sheetId="4625">
        <row r="19">
          <cell r="J19">
            <v>1.0499999999999999E-3</v>
          </cell>
        </row>
      </sheetData>
      <sheetData sheetId="4626">
        <row r="19">
          <cell r="J19">
            <v>1.0499999999999999E-3</v>
          </cell>
        </row>
      </sheetData>
      <sheetData sheetId="4627">
        <row r="19">
          <cell r="J19">
            <v>1.0499999999999999E-3</v>
          </cell>
        </row>
      </sheetData>
      <sheetData sheetId="4628">
        <row r="19">
          <cell r="J19">
            <v>1.0499999999999999E-3</v>
          </cell>
        </row>
      </sheetData>
      <sheetData sheetId="4629">
        <row r="19">
          <cell r="J19">
            <v>1.0499999999999999E-3</v>
          </cell>
        </row>
      </sheetData>
      <sheetData sheetId="4630">
        <row r="19">
          <cell r="J19">
            <v>1.0499999999999999E-3</v>
          </cell>
        </row>
      </sheetData>
      <sheetData sheetId="4631">
        <row r="19">
          <cell r="J19">
            <v>1.0499999999999999E-3</v>
          </cell>
        </row>
      </sheetData>
      <sheetData sheetId="4632">
        <row r="19">
          <cell r="J19">
            <v>1.0499999999999999E-3</v>
          </cell>
        </row>
      </sheetData>
      <sheetData sheetId="4633">
        <row r="19">
          <cell r="J19">
            <v>1.0499999999999999E-3</v>
          </cell>
        </row>
      </sheetData>
      <sheetData sheetId="4634">
        <row r="19">
          <cell r="J19">
            <v>1.0499999999999999E-3</v>
          </cell>
        </row>
      </sheetData>
      <sheetData sheetId="4635">
        <row r="19">
          <cell r="J19">
            <v>1.0499999999999999E-3</v>
          </cell>
        </row>
      </sheetData>
      <sheetData sheetId="4636">
        <row r="19">
          <cell r="J19">
            <v>1.0499999999999999E-3</v>
          </cell>
        </row>
      </sheetData>
      <sheetData sheetId="4637">
        <row r="19">
          <cell r="J19">
            <v>1.0499999999999999E-3</v>
          </cell>
        </row>
      </sheetData>
      <sheetData sheetId="4638">
        <row r="19">
          <cell r="J19">
            <v>1.0499999999999999E-3</v>
          </cell>
        </row>
      </sheetData>
      <sheetData sheetId="4639">
        <row r="19">
          <cell r="J19">
            <v>1.0499999999999999E-3</v>
          </cell>
        </row>
      </sheetData>
      <sheetData sheetId="4640">
        <row r="19">
          <cell r="J19">
            <v>1.0499999999999999E-3</v>
          </cell>
        </row>
      </sheetData>
      <sheetData sheetId="4641">
        <row r="19">
          <cell r="J19">
            <v>1.0499999999999999E-3</v>
          </cell>
        </row>
      </sheetData>
      <sheetData sheetId="4642">
        <row r="19">
          <cell r="J19">
            <v>1.0499999999999999E-3</v>
          </cell>
        </row>
      </sheetData>
      <sheetData sheetId="4643">
        <row r="19">
          <cell r="J19">
            <v>1.0499999999999999E-3</v>
          </cell>
        </row>
      </sheetData>
      <sheetData sheetId="4644">
        <row r="19">
          <cell r="J19">
            <v>1.0499999999999999E-3</v>
          </cell>
        </row>
      </sheetData>
      <sheetData sheetId="4645">
        <row r="19">
          <cell r="J19">
            <v>1.0499999999999999E-3</v>
          </cell>
        </row>
      </sheetData>
      <sheetData sheetId="4646">
        <row r="19">
          <cell r="J19">
            <v>1.0499999999999999E-3</v>
          </cell>
        </row>
      </sheetData>
      <sheetData sheetId="4647">
        <row r="19">
          <cell r="J19">
            <v>1.0499999999999999E-3</v>
          </cell>
        </row>
      </sheetData>
      <sheetData sheetId="4648">
        <row r="19">
          <cell r="J19">
            <v>1.0499999999999999E-3</v>
          </cell>
        </row>
      </sheetData>
      <sheetData sheetId="4649">
        <row r="19">
          <cell r="J19">
            <v>1.0499999999999999E-3</v>
          </cell>
        </row>
      </sheetData>
      <sheetData sheetId="4650">
        <row r="19">
          <cell r="J19">
            <v>1.0499999999999999E-3</v>
          </cell>
        </row>
      </sheetData>
      <sheetData sheetId="4651">
        <row r="19">
          <cell r="J19">
            <v>1.0499999999999999E-3</v>
          </cell>
        </row>
      </sheetData>
      <sheetData sheetId="4652">
        <row r="19">
          <cell r="J19">
            <v>1.0499999999999999E-3</v>
          </cell>
        </row>
      </sheetData>
      <sheetData sheetId="4653">
        <row r="19">
          <cell r="J19">
            <v>1.0499999999999999E-3</v>
          </cell>
        </row>
      </sheetData>
      <sheetData sheetId="4654">
        <row r="19">
          <cell r="J19">
            <v>1.0499999999999999E-3</v>
          </cell>
        </row>
      </sheetData>
      <sheetData sheetId="4655">
        <row r="19">
          <cell r="J19">
            <v>1.0499999999999999E-3</v>
          </cell>
        </row>
      </sheetData>
      <sheetData sheetId="4656">
        <row r="19">
          <cell r="J19">
            <v>1.0499999999999999E-3</v>
          </cell>
        </row>
      </sheetData>
      <sheetData sheetId="4657">
        <row r="19">
          <cell r="J19">
            <v>1.0499999999999999E-3</v>
          </cell>
        </row>
      </sheetData>
      <sheetData sheetId="4658">
        <row r="19">
          <cell r="J19">
            <v>1.0499999999999999E-3</v>
          </cell>
        </row>
      </sheetData>
      <sheetData sheetId="4659">
        <row r="19">
          <cell r="J19">
            <v>1.0499999999999999E-3</v>
          </cell>
        </row>
      </sheetData>
      <sheetData sheetId="4660">
        <row r="19">
          <cell r="J19">
            <v>1.0499999999999999E-3</v>
          </cell>
        </row>
      </sheetData>
      <sheetData sheetId="4661">
        <row r="19">
          <cell r="J19">
            <v>1.0499999999999999E-3</v>
          </cell>
        </row>
      </sheetData>
      <sheetData sheetId="4662">
        <row r="19">
          <cell r="J19">
            <v>1.0499999999999999E-3</v>
          </cell>
        </row>
      </sheetData>
      <sheetData sheetId="4663">
        <row r="19">
          <cell r="J19">
            <v>1.0499999999999999E-3</v>
          </cell>
        </row>
      </sheetData>
      <sheetData sheetId="4664">
        <row r="19">
          <cell r="J19">
            <v>1.0499999999999999E-3</v>
          </cell>
        </row>
      </sheetData>
      <sheetData sheetId="4665">
        <row r="19">
          <cell r="J19">
            <v>1.0499999999999999E-3</v>
          </cell>
        </row>
      </sheetData>
      <sheetData sheetId="4666">
        <row r="19">
          <cell r="J19">
            <v>1.0499999999999999E-3</v>
          </cell>
        </row>
      </sheetData>
      <sheetData sheetId="4667">
        <row r="19">
          <cell r="J19">
            <v>1.0499999999999999E-3</v>
          </cell>
        </row>
      </sheetData>
      <sheetData sheetId="4668">
        <row r="19">
          <cell r="J19">
            <v>1.0499999999999999E-3</v>
          </cell>
        </row>
      </sheetData>
      <sheetData sheetId="4669">
        <row r="19">
          <cell r="J19">
            <v>1.0499999999999999E-3</v>
          </cell>
        </row>
      </sheetData>
      <sheetData sheetId="4670">
        <row r="19">
          <cell r="J19">
            <v>1.0499999999999999E-3</v>
          </cell>
        </row>
      </sheetData>
      <sheetData sheetId="4671">
        <row r="19">
          <cell r="J19">
            <v>1.0499999999999999E-3</v>
          </cell>
        </row>
      </sheetData>
      <sheetData sheetId="4672">
        <row r="19">
          <cell r="J19">
            <v>1.0499999999999999E-3</v>
          </cell>
        </row>
      </sheetData>
      <sheetData sheetId="4673">
        <row r="19">
          <cell r="J19">
            <v>1.0499999999999999E-3</v>
          </cell>
        </row>
      </sheetData>
      <sheetData sheetId="4674">
        <row r="19">
          <cell r="J19">
            <v>1.0499999999999999E-3</v>
          </cell>
        </row>
      </sheetData>
      <sheetData sheetId="4675">
        <row r="19">
          <cell r="J19">
            <v>1.0499999999999999E-3</v>
          </cell>
        </row>
      </sheetData>
      <sheetData sheetId="4676">
        <row r="19">
          <cell r="J19">
            <v>1.0499999999999999E-3</v>
          </cell>
        </row>
      </sheetData>
      <sheetData sheetId="4677">
        <row r="19">
          <cell r="J19">
            <v>1.0499999999999999E-3</v>
          </cell>
        </row>
      </sheetData>
      <sheetData sheetId="4678">
        <row r="19">
          <cell r="J19">
            <v>1.0499999999999999E-3</v>
          </cell>
        </row>
      </sheetData>
      <sheetData sheetId="4679">
        <row r="19">
          <cell r="J19">
            <v>1.0499999999999999E-3</v>
          </cell>
        </row>
      </sheetData>
      <sheetData sheetId="4680">
        <row r="19">
          <cell r="J19">
            <v>1.0499999999999999E-3</v>
          </cell>
        </row>
      </sheetData>
      <sheetData sheetId="4681">
        <row r="19">
          <cell r="J19">
            <v>1.0499999999999999E-3</v>
          </cell>
        </row>
      </sheetData>
      <sheetData sheetId="4682">
        <row r="19">
          <cell r="J19">
            <v>1.0499999999999999E-3</v>
          </cell>
        </row>
      </sheetData>
      <sheetData sheetId="4683">
        <row r="19">
          <cell r="J19">
            <v>1.0499999999999999E-3</v>
          </cell>
        </row>
      </sheetData>
      <sheetData sheetId="4684">
        <row r="19">
          <cell r="J19">
            <v>1.0499999999999999E-3</v>
          </cell>
        </row>
      </sheetData>
      <sheetData sheetId="4685">
        <row r="19">
          <cell r="J19">
            <v>1.0499999999999999E-3</v>
          </cell>
        </row>
      </sheetData>
      <sheetData sheetId="4686">
        <row r="19">
          <cell r="J19">
            <v>1.0499999999999999E-3</v>
          </cell>
        </row>
      </sheetData>
      <sheetData sheetId="4687">
        <row r="19">
          <cell r="J19">
            <v>1.0499999999999999E-3</v>
          </cell>
        </row>
      </sheetData>
      <sheetData sheetId="4688">
        <row r="19">
          <cell r="J19">
            <v>1.0499999999999999E-3</v>
          </cell>
        </row>
      </sheetData>
      <sheetData sheetId="4689">
        <row r="19">
          <cell r="J19">
            <v>1.0499999999999999E-3</v>
          </cell>
        </row>
      </sheetData>
      <sheetData sheetId="4690">
        <row r="19">
          <cell r="J19">
            <v>1.0499999999999999E-3</v>
          </cell>
        </row>
      </sheetData>
      <sheetData sheetId="4691">
        <row r="19">
          <cell r="J19">
            <v>1.0499999999999999E-3</v>
          </cell>
        </row>
      </sheetData>
      <sheetData sheetId="4692">
        <row r="19">
          <cell r="J19">
            <v>1.0499999999999999E-3</v>
          </cell>
        </row>
      </sheetData>
      <sheetData sheetId="4693">
        <row r="19">
          <cell r="J19">
            <v>1.0499999999999999E-3</v>
          </cell>
        </row>
      </sheetData>
      <sheetData sheetId="4694">
        <row r="19">
          <cell r="J19">
            <v>1.0499999999999999E-3</v>
          </cell>
        </row>
      </sheetData>
      <sheetData sheetId="4695">
        <row r="19">
          <cell r="J19">
            <v>1.0499999999999999E-3</v>
          </cell>
        </row>
      </sheetData>
      <sheetData sheetId="4696">
        <row r="19">
          <cell r="J19">
            <v>1.0499999999999999E-3</v>
          </cell>
        </row>
      </sheetData>
      <sheetData sheetId="4697">
        <row r="19">
          <cell r="J19">
            <v>1.0499999999999999E-3</v>
          </cell>
        </row>
      </sheetData>
      <sheetData sheetId="4698">
        <row r="19">
          <cell r="J19">
            <v>1.0499999999999999E-3</v>
          </cell>
        </row>
      </sheetData>
      <sheetData sheetId="4699">
        <row r="19">
          <cell r="J19">
            <v>1.0499999999999999E-3</v>
          </cell>
        </row>
      </sheetData>
      <sheetData sheetId="4700">
        <row r="19">
          <cell r="J19">
            <v>1.0499999999999999E-3</v>
          </cell>
        </row>
      </sheetData>
      <sheetData sheetId="4701">
        <row r="19">
          <cell r="J19">
            <v>1.0499999999999999E-3</v>
          </cell>
        </row>
      </sheetData>
      <sheetData sheetId="4702">
        <row r="19">
          <cell r="J19">
            <v>1.0499999999999999E-3</v>
          </cell>
        </row>
      </sheetData>
      <sheetData sheetId="4703">
        <row r="19">
          <cell r="J19">
            <v>1.0499999999999999E-3</v>
          </cell>
        </row>
      </sheetData>
      <sheetData sheetId="4704">
        <row r="19">
          <cell r="J19">
            <v>1.0499999999999999E-3</v>
          </cell>
        </row>
      </sheetData>
      <sheetData sheetId="4705">
        <row r="19">
          <cell r="J19">
            <v>1.0499999999999999E-3</v>
          </cell>
        </row>
      </sheetData>
      <sheetData sheetId="4706">
        <row r="19">
          <cell r="J19">
            <v>1.0499999999999999E-3</v>
          </cell>
        </row>
      </sheetData>
      <sheetData sheetId="4707">
        <row r="19">
          <cell r="J19">
            <v>1.0499999999999999E-3</v>
          </cell>
        </row>
      </sheetData>
      <sheetData sheetId="4708">
        <row r="19">
          <cell r="J19">
            <v>1.0499999999999999E-3</v>
          </cell>
        </row>
      </sheetData>
      <sheetData sheetId="4709">
        <row r="19">
          <cell r="J19">
            <v>1.0499999999999999E-3</v>
          </cell>
        </row>
      </sheetData>
      <sheetData sheetId="4710">
        <row r="19">
          <cell r="J19">
            <v>1.0499999999999999E-3</v>
          </cell>
        </row>
      </sheetData>
      <sheetData sheetId="4711">
        <row r="19">
          <cell r="J19">
            <v>1.0499999999999999E-3</v>
          </cell>
        </row>
      </sheetData>
      <sheetData sheetId="4712">
        <row r="19">
          <cell r="J19">
            <v>1.0499999999999999E-3</v>
          </cell>
        </row>
      </sheetData>
      <sheetData sheetId="4713">
        <row r="19">
          <cell r="J19">
            <v>1.0499999999999999E-3</v>
          </cell>
        </row>
      </sheetData>
      <sheetData sheetId="4714">
        <row r="19">
          <cell r="J19">
            <v>1.0499999999999999E-3</v>
          </cell>
        </row>
      </sheetData>
      <sheetData sheetId="4715">
        <row r="19">
          <cell r="J19">
            <v>1.0499999999999999E-3</v>
          </cell>
        </row>
      </sheetData>
      <sheetData sheetId="4716">
        <row r="19">
          <cell r="J19">
            <v>1.0499999999999999E-3</v>
          </cell>
        </row>
      </sheetData>
      <sheetData sheetId="4717">
        <row r="19">
          <cell r="J19">
            <v>1.0499999999999999E-3</v>
          </cell>
        </row>
      </sheetData>
      <sheetData sheetId="4718">
        <row r="19">
          <cell r="J19">
            <v>1.0499999999999999E-3</v>
          </cell>
        </row>
      </sheetData>
      <sheetData sheetId="4719">
        <row r="19">
          <cell r="J19">
            <v>1.0499999999999999E-3</v>
          </cell>
        </row>
      </sheetData>
      <sheetData sheetId="4720">
        <row r="19">
          <cell r="J19">
            <v>1.0499999999999999E-3</v>
          </cell>
        </row>
      </sheetData>
      <sheetData sheetId="4721">
        <row r="19">
          <cell r="J19">
            <v>1.0499999999999999E-3</v>
          </cell>
        </row>
      </sheetData>
      <sheetData sheetId="4722">
        <row r="19">
          <cell r="J19">
            <v>1.0499999999999999E-3</v>
          </cell>
        </row>
      </sheetData>
      <sheetData sheetId="4723">
        <row r="19">
          <cell r="J19">
            <v>1.0499999999999999E-3</v>
          </cell>
        </row>
      </sheetData>
      <sheetData sheetId="4724">
        <row r="19">
          <cell r="J19">
            <v>1.0499999999999999E-3</v>
          </cell>
        </row>
      </sheetData>
      <sheetData sheetId="4725">
        <row r="19">
          <cell r="J19">
            <v>1.0499999999999999E-3</v>
          </cell>
        </row>
      </sheetData>
      <sheetData sheetId="4726">
        <row r="19">
          <cell r="J19">
            <v>1.0499999999999999E-3</v>
          </cell>
        </row>
      </sheetData>
      <sheetData sheetId="4727">
        <row r="19">
          <cell r="J19">
            <v>1.0499999999999999E-3</v>
          </cell>
        </row>
      </sheetData>
      <sheetData sheetId="4728">
        <row r="19">
          <cell r="J19">
            <v>1.0499999999999999E-3</v>
          </cell>
        </row>
      </sheetData>
      <sheetData sheetId="4729">
        <row r="19">
          <cell r="J19">
            <v>1.0499999999999999E-3</v>
          </cell>
        </row>
      </sheetData>
      <sheetData sheetId="4730">
        <row r="19">
          <cell r="J19">
            <v>1.0499999999999999E-3</v>
          </cell>
        </row>
      </sheetData>
      <sheetData sheetId="4731">
        <row r="19">
          <cell r="J19">
            <v>1.0499999999999999E-3</v>
          </cell>
        </row>
      </sheetData>
      <sheetData sheetId="4732">
        <row r="19">
          <cell r="J19">
            <v>1.0499999999999999E-3</v>
          </cell>
        </row>
      </sheetData>
      <sheetData sheetId="4733">
        <row r="19">
          <cell r="J19">
            <v>1.0499999999999999E-3</v>
          </cell>
        </row>
      </sheetData>
      <sheetData sheetId="4734">
        <row r="19">
          <cell r="J19">
            <v>1.0499999999999999E-3</v>
          </cell>
        </row>
      </sheetData>
      <sheetData sheetId="4735">
        <row r="19">
          <cell r="J19">
            <v>1.0499999999999999E-3</v>
          </cell>
        </row>
      </sheetData>
      <sheetData sheetId="4736">
        <row r="19">
          <cell r="J19">
            <v>1.0499999999999999E-3</v>
          </cell>
        </row>
      </sheetData>
      <sheetData sheetId="4737">
        <row r="19">
          <cell r="J19">
            <v>1.0499999999999999E-3</v>
          </cell>
        </row>
      </sheetData>
      <sheetData sheetId="4738">
        <row r="19">
          <cell r="J19">
            <v>1.0499999999999999E-3</v>
          </cell>
        </row>
      </sheetData>
      <sheetData sheetId="4739">
        <row r="19">
          <cell r="J19">
            <v>1.0499999999999999E-3</v>
          </cell>
        </row>
      </sheetData>
      <sheetData sheetId="4740">
        <row r="19">
          <cell r="J19">
            <v>1.0499999999999999E-3</v>
          </cell>
        </row>
      </sheetData>
      <sheetData sheetId="4741">
        <row r="19">
          <cell r="J19">
            <v>1.0499999999999999E-3</v>
          </cell>
        </row>
      </sheetData>
      <sheetData sheetId="4742">
        <row r="19">
          <cell r="J19">
            <v>1.0499999999999999E-3</v>
          </cell>
        </row>
      </sheetData>
      <sheetData sheetId="4743">
        <row r="19">
          <cell r="J19">
            <v>1.0499999999999999E-3</v>
          </cell>
        </row>
      </sheetData>
      <sheetData sheetId="4744">
        <row r="19">
          <cell r="J19">
            <v>1.0499999999999999E-3</v>
          </cell>
        </row>
      </sheetData>
      <sheetData sheetId="4745">
        <row r="19">
          <cell r="J19">
            <v>1.0499999999999999E-3</v>
          </cell>
        </row>
      </sheetData>
      <sheetData sheetId="4746">
        <row r="19">
          <cell r="J19">
            <v>1.0499999999999999E-3</v>
          </cell>
        </row>
      </sheetData>
      <sheetData sheetId="4747">
        <row r="19">
          <cell r="J19">
            <v>1.0499999999999999E-3</v>
          </cell>
        </row>
      </sheetData>
      <sheetData sheetId="4748">
        <row r="19">
          <cell r="J19">
            <v>1.0499999999999999E-3</v>
          </cell>
        </row>
      </sheetData>
      <sheetData sheetId="4749">
        <row r="19">
          <cell r="J19">
            <v>1.0499999999999999E-3</v>
          </cell>
        </row>
      </sheetData>
      <sheetData sheetId="4750">
        <row r="19">
          <cell r="J19">
            <v>1.0499999999999999E-3</v>
          </cell>
        </row>
      </sheetData>
      <sheetData sheetId="4751">
        <row r="19">
          <cell r="J19">
            <v>1.0499999999999999E-3</v>
          </cell>
        </row>
      </sheetData>
      <sheetData sheetId="4752">
        <row r="19">
          <cell r="J19">
            <v>1.0499999999999999E-3</v>
          </cell>
        </row>
      </sheetData>
      <sheetData sheetId="4753">
        <row r="19">
          <cell r="J19">
            <v>1.0499999999999999E-3</v>
          </cell>
        </row>
      </sheetData>
      <sheetData sheetId="4754">
        <row r="19">
          <cell r="J19">
            <v>1.0499999999999999E-3</v>
          </cell>
        </row>
      </sheetData>
      <sheetData sheetId="4755">
        <row r="19">
          <cell r="J19">
            <v>1.0499999999999999E-3</v>
          </cell>
        </row>
      </sheetData>
      <sheetData sheetId="4756">
        <row r="19">
          <cell r="J19">
            <v>1.0499999999999999E-3</v>
          </cell>
        </row>
      </sheetData>
      <sheetData sheetId="4757">
        <row r="19">
          <cell r="J19">
            <v>1.0499999999999999E-3</v>
          </cell>
        </row>
      </sheetData>
      <sheetData sheetId="4758">
        <row r="19">
          <cell r="J19">
            <v>1.0499999999999999E-3</v>
          </cell>
        </row>
      </sheetData>
      <sheetData sheetId="4759">
        <row r="19">
          <cell r="J19">
            <v>1.0499999999999999E-3</v>
          </cell>
        </row>
      </sheetData>
      <sheetData sheetId="4760">
        <row r="19">
          <cell r="J19">
            <v>1.0499999999999999E-3</v>
          </cell>
        </row>
      </sheetData>
      <sheetData sheetId="4761">
        <row r="19">
          <cell r="J19">
            <v>1.0499999999999999E-3</v>
          </cell>
        </row>
      </sheetData>
      <sheetData sheetId="4762">
        <row r="19">
          <cell r="J19">
            <v>1.0499999999999999E-3</v>
          </cell>
        </row>
      </sheetData>
      <sheetData sheetId="4763">
        <row r="19">
          <cell r="J19">
            <v>1.0499999999999999E-3</v>
          </cell>
        </row>
      </sheetData>
      <sheetData sheetId="4764">
        <row r="19">
          <cell r="J19">
            <v>1.0499999999999999E-3</v>
          </cell>
        </row>
      </sheetData>
      <sheetData sheetId="4765">
        <row r="19">
          <cell r="J19">
            <v>1.0499999999999999E-3</v>
          </cell>
        </row>
      </sheetData>
      <sheetData sheetId="4766">
        <row r="19">
          <cell r="J19">
            <v>1.0499999999999999E-3</v>
          </cell>
        </row>
      </sheetData>
      <sheetData sheetId="4767">
        <row r="19">
          <cell r="J19">
            <v>1.0499999999999999E-3</v>
          </cell>
        </row>
      </sheetData>
      <sheetData sheetId="4768">
        <row r="19">
          <cell r="J19">
            <v>1.0499999999999999E-3</v>
          </cell>
        </row>
      </sheetData>
      <sheetData sheetId="4769">
        <row r="19">
          <cell r="J19">
            <v>1.0499999999999999E-3</v>
          </cell>
        </row>
      </sheetData>
      <sheetData sheetId="4770">
        <row r="19">
          <cell r="J19">
            <v>1.0499999999999999E-3</v>
          </cell>
        </row>
      </sheetData>
      <sheetData sheetId="4771">
        <row r="19">
          <cell r="J19">
            <v>1.0499999999999999E-3</v>
          </cell>
        </row>
      </sheetData>
      <sheetData sheetId="4772">
        <row r="19">
          <cell r="J19">
            <v>1.0499999999999999E-3</v>
          </cell>
        </row>
      </sheetData>
      <sheetData sheetId="4773">
        <row r="19">
          <cell r="J19">
            <v>1.0499999999999999E-3</v>
          </cell>
        </row>
      </sheetData>
      <sheetData sheetId="4774">
        <row r="19">
          <cell r="J19">
            <v>1.0499999999999999E-3</v>
          </cell>
        </row>
      </sheetData>
      <sheetData sheetId="4775">
        <row r="19">
          <cell r="J19">
            <v>1.0499999999999999E-3</v>
          </cell>
        </row>
      </sheetData>
      <sheetData sheetId="4776">
        <row r="19">
          <cell r="J19">
            <v>1.0499999999999999E-3</v>
          </cell>
        </row>
      </sheetData>
      <sheetData sheetId="4777">
        <row r="19">
          <cell r="J19">
            <v>1.0499999999999999E-3</v>
          </cell>
        </row>
      </sheetData>
      <sheetData sheetId="4778">
        <row r="19">
          <cell r="J19">
            <v>1.0499999999999999E-3</v>
          </cell>
        </row>
      </sheetData>
      <sheetData sheetId="4779">
        <row r="19">
          <cell r="J19">
            <v>1.0499999999999999E-3</v>
          </cell>
        </row>
      </sheetData>
      <sheetData sheetId="4780">
        <row r="19">
          <cell r="J19">
            <v>1.0499999999999999E-3</v>
          </cell>
        </row>
      </sheetData>
      <sheetData sheetId="4781">
        <row r="19">
          <cell r="J19">
            <v>1.0499999999999999E-3</v>
          </cell>
        </row>
      </sheetData>
      <sheetData sheetId="4782">
        <row r="19">
          <cell r="J19">
            <v>1.0499999999999999E-3</v>
          </cell>
        </row>
      </sheetData>
      <sheetData sheetId="4783">
        <row r="19">
          <cell r="J19">
            <v>1.0499999999999999E-3</v>
          </cell>
        </row>
      </sheetData>
      <sheetData sheetId="4784">
        <row r="19">
          <cell r="J19">
            <v>1.0499999999999999E-3</v>
          </cell>
        </row>
      </sheetData>
      <sheetData sheetId="4785">
        <row r="19">
          <cell r="J19">
            <v>1.0499999999999999E-3</v>
          </cell>
        </row>
      </sheetData>
      <sheetData sheetId="4786">
        <row r="19">
          <cell r="J19">
            <v>1.0499999999999999E-3</v>
          </cell>
        </row>
      </sheetData>
      <sheetData sheetId="4787">
        <row r="19">
          <cell r="J19">
            <v>1.0499999999999999E-3</v>
          </cell>
        </row>
      </sheetData>
      <sheetData sheetId="4788">
        <row r="19">
          <cell r="J19">
            <v>1.0499999999999999E-3</v>
          </cell>
        </row>
      </sheetData>
      <sheetData sheetId="4789">
        <row r="19">
          <cell r="J19">
            <v>1.0499999999999999E-3</v>
          </cell>
        </row>
      </sheetData>
      <sheetData sheetId="4790">
        <row r="19">
          <cell r="J19">
            <v>1.0499999999999999E-3</v>
          </cell>
        </row>
      </sheetData>
      <sheetData sheetId="4791">
        <row r="19">
          <cell r="J19">
            <v>1.0499999999999999E-3</v>
          </cell>
        </row>
      </sheetData>
      <sheetData sheetId="4792">
        <row r="19">
          <cell r="J19">
            <v>1.0499999999999999E-3</v>
          </cell>
        </row>
      </sheetData>
      <sheetData sheetId="4793">
        <row r="19">
          <cell r="J19">
            <v>1.0499999999999999E-3</v>
          </cell>
        </row>
      </sheetData>
      <sheetData sheetId="4794">
        <row r="19">
          <cell r="J19">
            <v>1.0499999999999999E-3</v>
          </cell>
        </row>
      </sheetData>
      <sheetData sheetId="4795">
        <row r="19">
          <cell r="J19">
            <v>1.0499999999999999E-3</v>
          </cell>
        </row>
      </sheetData>
      <sheetData sheetId="4796">
        <row r="19">
          <cell r="J19">
            <v>1.0499999999999999E-3</v>
          </cell>
        </row>
      </sheetData>
      <sheetData sheetId="4797">
        <row r="19">
          <cell r="J19">
            <v>1.0499999999999999E-3</v>
          </cell>
        </row>
      </sheetData>
      <sheetData sheetId="4798">
        <row r="19">
          <cell r="J19">
            <v>1.0499999999999999E-3</v>
          </cell>
        </row>
      </sheetData>
      <sheetData sheetId="4799">
        <row r="19">
          <cell r="J19">
            <v>1.0499999999999999E-3</v>
          </cell>
        </row>
      </sheetData>
      <sheetData sheetId="4800">
        <row r="19">
          <cell r="J19">
            <v>1.0499999999999999E-3</v>
          </cell>
        </row>
      </sheetData>
      <sheetData sheetId="4801">
        <row r="19">
          <cell r="J19">
            <v>1.0499999999999999E-3</v>
          </cell>
        </row>
      </sheetData>
      <sheetData sheetId="4802">
        <row r="19">
          <cell r="J19">
            <v>1.0499999999999999E-3</v>
          </cell>
        </row>
      </sheetData>
      <sheetData sheetId="4803">
        <row r="19">
          <cell r="J19">
            <v>1.0499999999999999E-3</v>
          </cell>
        </row>
      </sheetData>
      <sheetData sheetId="4804">
        <row r="19">
          <cell r="J19">
            <v>1.0499999999999999E-3</v>
          </cell>
        </row>
      </sheetData>
      <sheetData sheetId="4805">
        <row r="19">
          <cell r="J19">
            <v>1.0499999999999999E-3</v>
          </cell>
        </row>
      </sheetData>
      <sheetData sheetId="4806">
        <row r="19">
          <cell r="J19">
            <v>1.0499999999999999E-3</v>
          </cell>
        </row>
      </sheetData>
      <sheetData sheetId="4807">
        <row r="19">
          <cell r="J19">
            <v>1.0499999999999999E-3</v>
          </cell>
        </row>
      </sheetData>
      <sheetData sheetId="4808">
        <row r="19">
          <cell r="J19">
            <v>1.0499999999999999E-3</v>
          </cell>
        </row>
      </sheetData>
      <sheetData sheetId="4809">
        <row r="19">
          <cell r="J19">
            <v>1.0499999999999999E-3</v>
          </cell>
        </row>
      </sheetData>
      <sheetData sheetId="4810">
        <row r="19">
          <cell r="J19">
            <v>1.0499999999999999E-3</v>
          </cell>
        </row>
      </sheetData>
      <sheetData sheetId="4811">
        <row r="19">
          <cell r="J19">
            <v>1.0499999999999999E-3</v>
          </cell>
        </row>
      </sheetData>
      <sheetData sheetId="4812">
        <row r="19">
          <cell r="J19">
            <v>1.0499999999999999E-3</v>
          </cell>
        </row>
      </sheetData>
      <sheetData sheetId="4813">
        <row r="19">
          <cell r="J19">
            <v>1.0499999999999999E-3</v>
          </cell>
        </row>
      </sheetData>
      <sheetData sheetId="4814">
        <row r="19">
          <cell r="J19">
            <v>1.0499999999999999E-3</v>
          </cell>
        </row>
      </sheetData>
      <sheetData sheetId="4815">
        <row r="19">
          <cell r="J19">
            <v>1.0499999999999999E-3</v>
          </cell>
        </row>
      </sheetData>
      <sheetData sheetId="4816">
        <row r="19">
          <cell r="J19">
            <v>1.0499999999999999E-3</v>
          </cell>
        </row>
      </sheetData>
      <sheetData sheetId="4817">
        <row r="19">
          <cell r="J19">
            <v>1.0499999999999999E-3</v>
          </cell>
        </row>
      </sheetData>
      <sheetData sheetId="4818">
        <row r="19">
          <cell r="J19">
            <v>1.0499999999999999E-3</v>
          </cell>
        </row>
      </sheetData>
      <sheetData sheetId="4819">
        <row r="19">
          <cell r="J19">
            <v>1.0499999999999999E-3</v>
          </cell>
        </row>
      </sheetData>
      <sheetData sheetId="4820">
        <row r="19">
          <cell r="J19">
            <v>1.0499999999999999E-3</v>
          </cell>
        </row>
      </sheetData>
      <sheetData sheetId="4821">
        <row r="19">
          <cell r="J19">
            <v>1.0499999999999999E-3</v>
          </cell>
        </row>
      </sheetData>
      <sheetData sheetId="4822">
        <row r="19">
          <cell r="J19">
            <v>1.0499999999999999E-3</v>
          </cell>
        </row>
      </sheetData>
      <sheetData sheetId="4823">
        <row r="19">
          <cell r="J19">
            <v>1.0499999999999999E-3</v>
          </cell>
        </row>
      </sheetData>
      <sheetData sheetId="4824">
        <row r="19">
          <cell r="J19">
            <v>1.0499999999999999E-3</v>
          </cell>
        </row>
      </sheetData>
      <sheetData sheetId="4825">
        <row r="19">
          <cell r="J19">
            <v>1.0499999999999999E-3</v>
          </cell>
        </row>
      </sheetData>
      <sheetData sheetId="4826">
        <row r="19">
          <cell r="J19">
            <v>1.0499999999999999E-3</v>
          </cell>
        </row>
      </sheetData>
      <sheetData sheetId="4827">
        <row r="19">
          <cell r="J19">
            <v>1.0499999999999999E-3</v>
          </cell>
        </row>
      </sheetData>
      <sheetData sheetId="4828">
        <row r="19">
          <cell r="J19">
            <v>1.0499999999999999E-3</v>
          </cell>
        </row>
      </sheetData>
      <sheetData sheetId="4829">
        <row r="19">
          <cell r="J19">
            <v>1.0499999999999999E-3</v>
          </cell>
        </row>
      </sheetData>
      <sheetData sheetId="4830">
        <row r="19">
          <cell r="J19">
            <v>1.0499999999999999E-3</v>
          </cell>
        </row>
      </sheetData>
      <sheetData sheetId="4831">
        <row r="19">
          <cell r="J19">
            <v>1.0499999999999999E-3</v>
          </cell>
        </row>
      </sheetData>
      <sheetData sheetId="4832">
        <row r="19">
          <cell r="J19">
            <v>1.0499999999999999E-3</v>
          </cell>
        </row>
      </sheetData>
      <sheetData sheetId="4833">
        <row r="19">
          <cell r="J19">
            <v>1.0499999999999999E-3</v>
          </cell>
        </row>
      </sheetData>
      <sheetData sheetId="4834">
        <row r="19">
          <cell r="J19">
            <v>1.0499999999999999E-3</v>
          </cell>
        </row>
      </sheetData>
      <sheetData sheetId="4835">
        <row r="19">
          <cell r="J19">
            <v>1.0499999999999999E-3</v>
          </cell>
        </row>
      </sheetData>
      <sheetData sheetId="4836">
        <row r="19">
          <cell r="J19">
            <v>1.0499999999999999E-3</v>
          </cell>
        </row>
      </sheetData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>
        <row r="19">
          <cell r="J19">
            <v>1.0499999999999999E-3</v>
          </cell>
        </row>
      </sheetData>
      <sheetData sheetId="4861">
        <row r="19">
          <cell r="J19">
            <v>1.0499999999999999E-3</v>
          </cell>
        </row>
      </sheetData>
      <sheetData sheetId="4862">
        <row r="19">
          <cell r="J19">
            <v>1.0499999999999999E-3</v>
          </cell>
        </row>
      </sheetData>
      <sheetData sheetId="4863">
        <row r="19">
          <cell r="J19">
            <v>1.0499999999999999E-3</v>
          </cell>
        </row>
      </sheetData>
      <sheetData sheetId="4864">
        <row r="19">
          <cell r="J19">
            <v>1.0499999999999999E-3</v>
          </cell>
        </row>
      </sheetData>
      <sheetData sheetId="4865">
        <row r="19">
          <cell r="J19">
            <v>1.0499999999999999E-3</v>
          </cell>
        </row>
      </sheetData>
      <sheetData sheetId="4866">
        <row r="19">
          <cell r="J19">
            <v>1.0499999999999999E-3</v>
          </cell>
        </row>
      </sheetData>
      <sheetData sheetId="4867">
        <row r="19">
          <cell r="J19">
            <v>1.0499999999999999E-3</v>
          </cell>
        </row>
      </sheetData>
      <sheetData sheetId="4868">
        <row r="19">
          <cell r="J19">
            <v>1.0499999999999999E-3</v>
          </cell>
        </row>
      </sheetData>
      <sheetData sheetId="4869">
        <row r="19">
          <cell r="J19">
            <v>1.0499999999999999E-3</v>
          </cell>
        </row>
      </sheetData>
      <sheetData sheetId="4870">
        <row r="19">
          <cell r="J19">
            <v>1.0499999999999999E-3</v>
          </cell>
        </row>
      </sheetData>
      <sheetData sheetId="4871">
        <row r="19">
          <cell r="J19">
            <v>1.0499999999999999E-3</v>
          </cell>
        </row>
      </sheetData>
      <sheetData sheetId="4872">
        <row r="19">
          <cell r="J19">
            <v>1.0499999999999999E-3</v>
          </cell>
        </row>
      </sheetData>
      <sheetData sheetId="4873">
        <row r="19">
          <cell r="J19">
            <v>1.0499999999999999E-3</v>
          </cell>
        </row>
      </sheetData>
      <sheetData sheetId="4874">
        <row r="19">
          <cell r="J19">
            <v>1.0499999999999999E-3</v>
          </cell>
        </row>
      </sheetData>
      <sheetData sheetId="4875">
        <row r="19">
          <cell r="J19">
            <v>1.0499999999999999E-3</v>
          </cell>
        </row>
      </sheetData>
      <sheetData sheetId="4876">
        <row r="19">
          <cell r="J19">
            <v>1.0499999999999999E-3</v>
          </cell>
        </row>
      </sheetData>
      <sheetData sheetId="4877">
        <row r="19">
          <cell r="J19">
            <v>1.0499999999999999E-3</v>
          </cell>
        </row>
      </sheetData>
      <sheetData sheetId="4878">
        <row r="19">
          <cell r="J19">
            <v>1.0499999999999999E-3</v>
          </cell>
        </row>
      </sheetData>
      <sheetData sheetId="4879">
        <row r="19">
          <cell r="J19">
            <v>1.0499999999999999E-3</v>
          </cell>
        </row>
      </sheetData>
      <sheetData sheetId="4880">
        <row r="19">
          <cell r="J19">
            <v>1.0499999999999999E-3</v>
          </cell>
        </row>
      </sheetData>
      <sheetData sheetId="4881">
        <row r="19">
          <cell r="J19">
            <v>1.0499999999999999E-3</v>
          </cell>
        </row>
      </sheetData>
      <sheetData sheetId="4882">
        <row r="19">
          <cell r="J19">
            <v>1.0499999999999999E-3</v>
          </cell>
        </row>
      </sheetData>
      <sheetData sheetId="4883">
        <row r="19">
          <cell r="J19">
            <v>1.0499999999999999E-3</v>
          </cell>
        </row>
      </sheetData>
      <sheetData sheetId="4884">
        <row r="19">
          <cell r="J19">
            <v>1.0499999999999999E-3</v>
          </cell>
        </row>
      </sheetData>
      <sheetData sheetId="4885">
        <row r="19">
          <cell r="J19">
            <v>1.0499999999999999E-3</v>
          </cell>
        </row>
      </sheetData>
      <sheetData sheetId="4886">
        <row r="19">
          <cell r="J19">
            <v>1.0499999999999999E-3</v>
          </cell>
        </row>
      </sheetData>
      <sheetData sheetId="4887">
        <row r="19">
          <cell r="J19">
            <v>1.0499999999999999E-3</v>
          </cell>
        </row>
      </sheetData>
      <sheetData sheetId="4888">
        <row r="19">
          <cell r="J19">
            <v>1.0499999999999999E-3</v>
          </cell>
        </row>
      </sheetData>
      <sheetData sheetId="4889">
        <row r="19">
          <cell r="J19">
            <v>1.0499999999999999E-3</v>
          </cell>
        </row>
      </sheetData>
      <sheetData sheetId="4890">
        <row r="19">
          <cell r="J19">
            <v>1.0499999999999999E-3</v>
          </cell>
        </row>
      </sheetData>
      <sheetData sheetId="4891">
        <row r="19">
          <cell r="J19">
            <v>1.0499999999999999E-3</v>
          </cell>
        </row>
      </sheetData>
      <sheetData sheetId="4892">
        <row r="19">
          <cell r="J19">
            <v>1.0499999999999999E-3</v>
          </cell>
        </row>
      </sheetData>
      <sheetData sheetId="4893">
        <row r="19">
          <cell r="J19">
            <v>1.0499999999999999E-3</v>
          </cell>
        </row>
      </sheetData>
      <sheetData sheetId="4894">
        <row r="19">
          <cell r="J19">
            <v>1.0499999999999999E-3</v>
          </cell>
        </row>
      </sheetData>
      <sheetData sheetId="4895">
        <row r="19">
          <cell r="J19">
            <v>1.0499999999999999E-3</v>
          </cell>
        </row>
      </sheetData>
      <sheetData sheetId="4896">
        <row r="19">
          <cell r="J19">
            <v>1.0499999999999999E-3</v>
          </cell>
        </row>
      </sheetData>
      <sheetData sheetId="4897">
        <row r="19">
          <cell r="J19">
            <v>1.0499999999999999E-3</v>
          </cell>
        </row>
      </sheetData>
      <sheetData sheetId="4898">
        <row r="19">
          <cell r="J19">
            <v>1.0499999999999999E-3</v>
          </cell>
        </row>
      </sheetData>
      <sheetData sheetId="4899">
        <row r="19">
          <cell r="J19">
            <v>1.0499999999999999E-3</v>
          </cell>
        </row>
      </sheetData>
      <sheetData sheetId="4900">
        <row r="19">
          <cell r="J19">
            <v>1.0499999999999999E-3</v>
          </cell>
        </row>
      </sheetData>
      <sheetData sheetId="4901">
        <row r="19">
          <cell r="J19">
            <v>1.0499999999999999E-3</v>
          </cell>
        </row>
      </sheetData>
      <sheetData sheetId="4902">
        <row r="19">
          <cell r="J19">
            <v>1.0499999999999999E-3</v>
          </cell>
        </row>
      </sheetData>
      <sheetData sheetId="4903">
        <row r="19">
          <cell r="J19">
            <v>1.0499999999999999E-3</v>
          </cell>
        </row>
      </sheetData>
      <sheetData sheetId="4904">
        <row r="19">
          <cell r="J19">
            <v>1.0499999999999999E-3</v>
          </cell>
        </row>
      </sheetData>
      <sheetData sheetId="4905">
        <row r="19">
          <cell r="J19">
            <v>1.0499999999999999E-3</v>
          </cell>
        </row>
      </sheetData>
      <sheetData sheetId="4906">
        <row r="19">
          <cell r="J19">
            <v>1.0499999999999999E-3</v>
          </cell>
        </row>
      </sheetData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>
        <row r="19">
          <cell r="J19">
            <v>1.0499999999999999E-3</v>
          </cell>
        </row>
      </sheetData>
      <sheetData sheetId="4927">
        <row r="19">
          <cell r="J19">
            <v>1.0499999999999999E-3</v>
          </cell>
        </row>
      </sheetData>
      <sheetData sheetId="4928">
        <row r="19">
          <cell r="J19">
            <v>1.0499999999999999E-3</v>
          </cell>
        </row>
      </sheetData>
      <sheetData sheetId="4929">
        <row r="19">
          <cell r="J19">
            <v>1.0499999999999999E-3</v>
          </cell>
        </row>
      </sheetData>
      <sheetData sheetId="4930">
        <row r="19">
          <cell r="J19">
            <v>1.0499999999999999E-3</v>
          </cell>
        </row>
      </sheetData>
      <sheetData sheetId="4931">
        <row r="19">
          <cell r="J19">
            <v>1.0499999999999999E-3</v>
          </cell>
        </row>
      </sheetData>
      <sheetData sheetId="4932">
        <row r="19">
          <cell r="J19">
            <v>1.0499999999999999E-3</v>
          </cell>
        </row>
      </sheetData>
      <sheetData sheetId="4933">
        <row r="19">
          <cell r="J19">
            <v>1.0499999999999999E-3</v>
          </cell>
        </row>
      </sheetData>
      <sheetData sheetId="4934">
        <row r="19">
          <cell r="J19">
            <v>1.0499999999999999E-3</v>
          </cell>
        </row>
      </sheetData>
      <sheetData sheetId="4935">
        <row r="19">
          <cell r="J19">
            <v>1.0499999999999999E-3</v>
          </cell>
        </row>
      </sheetData>
      <sheetData sheetId="4936">
        <row r="19">
          <cell r="J19">
            <v>1.0499999999999999E-3</v>
          </cell>
        </row>
      </sheetData>
      <sheetData sheetId="4937">
        <row r="19">
          <cell r="J19">
            <v>1.0499999999999999E-3</v>
          </cell>
        </row>
      </sheetData>
      <sheetData sheetId="4938">
        <row r="19">
          <cell r="J19">
            <v>1.0499999999999999E-3</v>
          </cell>
        </row>
      </sheetData>
      <sheetData sheetId="4939">
        <row r="19">
          <cell r="J19">
            <v>1.0499999999999999E-3</v>
          </cell>
        </row>
      </sheetData>
      <sheetData sheetId="4940">
        <row r="19">
          <cell r="J19">
            <v>1.0499999999999999E-3</v>
          </cell>
        </row>
      </sheetData>
      <sheetData sheetId="4941">
        <row r="19">
          <cell r="J19">
            <v>1.0499999999999999E-3</v>
          </cell>
        </row>
      </sheetData>
      <sheetData sheetId="4942">
        <row r="19">
          <cell r="J19">
            <v>1.0499999999999999E-3</v>
          </cell>
        </row>
      </sheetData>
      <sheetData sheetId="4943">
        <row r="19">
          <cell r="J19">
            <v>1.0499999999999999E-3</v>
          </cell>
        </row>
      </sheetData>
      <sheetData sheetId="4944">
        <row r="19">
          <cell r="J19">
            <v>1.0499999999999999E-3</v>
          </cell>
        </row>
      </sheetData>
      <sheetData sheetId="4945">
        <row r="19">
          <cell r="J19">
            <v>1.0499999999999999E-3</v>
          </cell>
        </row>
      </sheetData>
      <sheetData sheetId="4946">
        <row r="19">
          <cell r="J19">
            <v>1.0499999999999999E-3</v>
          </cell>
        </row>
      </sheetData>
      <sheetData sheetId="4947">
        <row r="19">
          <cell r="J19">
            <v>1.0499999999999999E-3</v>
          </cell>
        </row>
      </sheetData>
      <sheetData sheetId="4948">
        <row r="19">
          <cell r="J19">
            <v>1.0499999999999999E-3</v>
          </cell>
        </row>
      </sheetData>
      <sheetData sheetId="4949">
        <row r="19">
          <cell r="J19">
            <v>1.0499999999999999E-3</v>
          </cell>
        </row>
      </sheetData>
      <sheetData sheetId="4950">
        <row r="19">
          <cell r="J19">
            <v>1.0499999999999999E-3</v>
          </cell>
        </row>
      </sheetData>
      <sheetData sheetId="4951">
        <row r="19">
          <cell r="J19">
            <v>1.0499999999999999E-3</v>
          </cell>
        </row>
      </sheetData>
      <sheetData sheetId="4952">
        <row r="19">
          <cell r="J19">
            <v>1.0499999999999999E-3</v>
          </cell>
        </row>
      </sheetData>
      <sheetData sheetId="4953">
        <row r="19">
          <cell r="J19">
            <v>1.0499999999999999E-3</v>
          </cell>
        </row>
      </sheetData>
      <sheetData sheetId="4954">
        <row r="19">
          <cell r="J19">
            <v>1.0499999999999999E-3</v>
          </cell>
        </row>
      </sheetData>
      <sheetData sheetId="4955">
        <row r="19">
          <cell r="J19">
            <v>1.0499999999999999E-3</v>
          </cell>
        </row>
      </sheetData>
      <sheetData sheetId="4956">
        <row r="19">
          <cell r="J19">
            <v>1.0499999999999999E-3</v>
          </cell>
        </row>
      </sheetData>
      <sheetData sheetId="4957">
        <row r="19">
          <cell r="J19">
            <v>1.0499999999999999E-3</v>
          </cell>
        </row>
      </sheetData>
      <sheetData sheetId="4958">
        <row r="19">
          <cell r="J19">
            <v>1.0499999999999999E-3</v>
          </cell>
        </row>
      </sheetData>
      <sheetData sheetId="4959">
        <row r="19">
          <cell r="J19">
            <v>1.0499999999999999E-3</v>
          </cell>
        </row>
      </sheetData>
      <sheetData sheetId="4960">
        <row r="19">
          <cell r="J19">
            <v>1.0499999999999999E-3</v>
          </cell>
        </row>
      </sheetData>
      <sheetData sheetId="4961">
        <row r="19">
          <cell r="J19">
            <v>1.0499999999999999E-3</v>
          </cell>
        </row>
      </sheetData>
      <sheetData sheetId="4962">
        <row r="19">
          <cell r="J19">
            <v>1.0499999999999999E-3</v>
          </cell>
        </row>
      </sheetData>
      <sheetData sheetId="4963">
        <row r="19">
          <cell r="J19">
            <v>1.0499999999999999E-3</v>
          </cell>
        </row>
      </sheetData>
      <sheetData sheetId="4964">
        <row r="19">
          <cell r="J19">
            <v>1.0499999999999999E-3</v>
          </cell>
        </row>
      </sheetData>
      <sheetData sheetId="4965">
        <row r="19">
          <cell r="J19">
            <v>1.0499999999999999E-3</v>
          </cell>
        </row>
      </sheetData>
      <sheetData sheetId="4966">
        <row r="19">
          <cell r="J19">
            <v>1.0499999999999999E-3</v>
          </cell>
        </row>
      </sheetData>
      <sheetData sheetId="4967">
        <row r="19">
          <cell r="J19">
            <v>1.0499999999999999E-3</v>
          </cell>
        </row>
      </sheetData>
      <sheetData sheetId="4968">
        <row r="19">
          <cell r="J19">
            <v>1.0499999999999999E-3</v>
          </cell>
        </row>
      </sheetData>
      <sheetData sheetId="4969">
        <row r="19">
          <cell r="J19">
            <v>1.0499999999999999E-3</v>
          </cell>
        </row>
      </sheetData>
      <sheetData sheetId="4970">
        <row r="19">
          <cell r="J19">
            <v>1.0499999999999999E-3</v>
          </cell>
        </row>
      </sheetData>
      <sheetData sheetId="4971">
        <row r="19">
          <cell r="J19">
            <v>1.0499999999999999E-3</v>
          </cell>
        </row>
      </sheetData>
      <sheetData sheetId="4972">
        <row r="19">
          <cell r="J19">
            <v>1.0499999999999999E-3</v>
          </cell>
        </row>
      </sheetData>
      <sheetData sheetId="4973">
        <row r="19">
          <cell r="J19">
            <v>1.0499999999999999E-3</v>
          </cell>
        </row>
      </sheetData>
      <sheetData sheetId="4974">
        <row r="19">
          <cell r="J19">
            <v>1.0499999999999999E-3</v>
          </cell>
        </row>
      </sheetData>
      <sheetData sheetId="4975">
        <row r="19">
          <cell r="J19">
            <v>1.0499999999999999E-3</v>
          </cell>
        </row>
      </sheetData>
      <sheetData sheetId="4976">
        <row r="19">
          <cell r="J19">
            <v>1.0499999999999999E-3</v>
          </cell>
        </row>
      </sheetData>
      <sheetData sheetId="4977">
        <row r="19">
          <cell r="J19">
            <v>1.0499999999999999E-3</v>
          </cell>
        </row>
      </sheetData>
      <sheetData sheetId="4978">
        <row r="19">
          <cell r="J19">
            <v>1.0499999999999999E-3</v>
          </cell>
        </row>
      </sheetData>
      <sheetData sheetId="4979">
        <row r="19">
          <cell r="J19">
            <v>1.0499999999999999E-3</v>
          </cell>
        </row>
      </sheetData>
      <sheetData sheetId="4980">
        <row r="19">
          <cell r="J19">
            <v>1.0499999999999999E-3</v>
          </cell>
        </row>
      </sheetData>
      <sheetData sheetId="4981">
        <row r="19">
          <cell r="J19">
            <v>1.0499999999999999E-3</v>
          </cell>
        </row>
      </sheetData>
      <sheetData sheetId="4982">
        <row r="19">
          <cell r="J19">
            <v>1.0499999999999999E-3</v>
          </cell>
        </row>
      </sheetData>
      <sheetData sheetId="4983">
        <row r="19">
          <cell r="J19">
            <v>1.0499999999999999E-3</v>
          </cell>
        </row>
      </sheetData>
      <sheetData sheetId="4984">
        <row r="19">
          <cell r="J19">
            <v>1.0499999999999999E-3</v>
          </cell>
        </row>
      </sheetData>
      <sheetData sheetId="4985">
        <row r="19">
          <cell r="J19">
            <v>1.0499999999999999E-3</v>
          </cell>
        </row>
      </sheetData>
      <sheetData sheetId="4986">
        <row r="19">
          <cell r="J19">
            <v>1.0499999999999999E-3</v>
          </cell>
        </row>
      </sheetData>
      <sheetData sheetId="4987">
        <row r="19">
          <cell r="J19">
            <v>1.0499999999999999E-3</v>
          </cell>
        </row>
      </sheetData>
      <sheetData sheetId="4988">
        <row r="19">
          <cell r="J19">
            <v>1.0499999999999999E-3</v>
          </cell>
        </row>
      </sheetData>
      <sheetData sheetId="4989">
        <row r="19">
          <cell r="J19">
            <v>1.0499999999999999E-3</v>
          </cell>
        </row>
      </sheetData>
      <sheetData sheetId="4990">
        <row r="19">
          <cell r="J19">
            <v>1.0499999999999999E-3</v>
          </cell>
        </row>
      </sheetData>
      <sheetData sheetId="4991">
        <row r="19">
          <cell r="J19">
            <v>1.0499999999999999E-3</v>
          </cell>
        </row>
      </sheetData>
      <sheetData sheetId="4992">
        <row r="19">
          <cell r="J19">
            <v>1.0499999999999999E-3</v>
          </cell>
        </row>
      </sheetData>
      <sheetData sheetId="4993">
        <row r="19">
          <cell r="J19">
            <v>1.0499999999999999E-3</v>
          </cell>
        </row>
      </sheetData>
      <sheetData sheetId="4994">
        <row r="19">
          <cell r="J19">
            <v>1.0499999999999999E-3</v>
          </cell>
        </row>
      </sheetData>
      <sheetData sheetId="4995">
        <row r="19">
          <cell r="J19">
            <v>1.0499999999999999E-3</v>
          </cell>
        </row>
      </sheetData>
      <sheetData sheetId="4996">
        <row r="19">
          <cell r="J19">
            <v>1.0499999999999999E-3</v>
          </cell>
        </row>
      </sheetData>
      <sheetData sheetId="4997">
        <row r="19">
          <cell r="J19">
            <v>1.0499999999999999E-3</v>
          </cell>
        </row>
      </sheetData>
      <sheetData sheetId="4998">
        <row r="19">
          <cell r="J19">
            <v>1.0499999999999999E-3</v>
          </cell>
        </row>
      </sheetData>
      <sheetData sheetId="4999">
        <row r="19">
          <cell r="J19">
            <v>1.0499999999999999E-3</v>
          </cell>
        </row>
      </sheetData>
      <sheetData sheetId="5000">
        <row r="19">
          <cell r="J19">
            <v>1.0499999999999999E-3</v>
          </cell>
        </row>
      </sheetData>
      <sheetData sheetId="5001">
        <row r="19">
          <cell r="J19">
            <v>1.0499999999999999E-3</v>
          </cell>
        </row>
      </sheetData>
      <sheetData sheetId="5002">
        <row r="19">
          <cell r="J19">
            <v>1.0499999999999999E-3</v>
          </cell>
        </row>
      </sheetData>
      <sheetData sheetId="5003">
        <row r="19">
          <cell r="J19">
            <v>1.0499999999999999E-3</v>
          </cell>
        </row>
      </sheetData>
      <sheetData sheetId="5004">
        <row r="19">
          <cell r="J19">
            <v>1.0499999999999999E-3</v>
          </cell>
        </row>
      </sheetData>
      <sheetData sheetId="5005">
        <row r="19">
          <cell r="J19">
            <v>1.0499999999999999E-3</v>
          </cell>
        </row>
      </sheetData>
      <sheetData sheetId="5006">
        <row r="19">
          <cell r="J19">
            <v>1.0499999999999999E-3</v>
          </cell>
        </row>
      </sheetData>
      <sheetData sheetId="5007">
        <row r="19">
          <cell r="J19">
            <v>1.0499999999999999E-3</v>
          </cell>
        </row>
      </sheetData>
      <sheetData sheetId="5008">
        <row r="19">
          <cell r="J19">
            <v>1.0499999999999999E-3</v>
          </cell>
        </row>
      </sheetData>
      <sheetData sheetId="5009">
        <row r="19">
          <cell r="J19">
            <v>1.0499999999999999E-3</v>
          </cell>
        </row>
      </sheetData>
      <sheetData sheetId="5010">
        <row r="19">
          <cell r="J19">
            <v>1.0499999999999999E-3</v>
          </cell>
        </row>
      </sheetData>
      <sheetData sheetId="5011">
        <row r="19">
          <cell r="J19">
            <v>1.0499999999999999E-3</v>
          </cell>
        </row>
      </sheetData>
      <sheetData sheetId="5012">
        <row r="19">
          <cell r="J19">
            <v>1.0499999999999999E-3</v>
          </cell>
        </row>
      </sheetData>
      <sheetData sheetId="5013">
        <row r="19">
          <cell r="J19">
            <v>1.0499999999999999E-3</v>
          </cell>
        </row>
      </sheetData>
      <sheetData sheetId="5014">
        <row r="19">
          <cell r="J19">
            <v>1.0499999999999999E-3</v>
          </cell>
        </row>
      </sheetData>
      <sheetData sheetId="5015">
        <row r="19">
          <cell r="J19">
            <v>1.0499999999999999E-3</v>
          </cell>
        </row>
      </sheetData>
      <sheetData sheetId="5016">
        <row r="19">
          <cell r="J19">
            <v>1.0499999999999999E-3</v>
          </cell>
        </row>
      </sheetData>
      <sheetData sheetId="5017">
        <row r="19">
          <cell r="J19">
            <v>1.0499999999999999E-3</v>
          </cell>
        </row>
      </sheetData>
      <sheetData sheetId="5018">
        <row r="19">
          <cell r="J19">
            <v>1.0499999999999999E-3</v>
          </cell>
        </row>
      </sheetData>
      <sheetData sheetId="5019">
        <row r="19">
          <cell r="J19">
            <v>1.0499999999999999E-3</v>
          </cell>
        </row>
      </sheetData>
      <sheetData sheetId="5020">
        <row r="19">
          <cell r="J19">
            <v>1.0499999999999999E-3</v>
          </cell>
        </row>
      </sheetData>
      <sheetData sheetId="5021">
        <row r="19">
          <cell r="J19">
            <v>1.0499999999999999E-3</v>
          </cell>
        </row>
      </sheetData>
      <sheetData sheetId="5022">
        <row r="19">
          <cell r="J19">
            <v>1.0499999999999999E-3</v>
          </cell>
        </row>
      </sheetData>
      <sheetData sheetId="5023">
        <row r="19">
          <cell r="J19">
            <v>1.0499999999999999E-3</v>
          </cell>
        </row>
      </sheetData>
      <sheetData sheetId="5024">
        <row r="19">
          <cell r="J19">
            <v>1.0499999999999999E-3</v>
          </cell>
        </row>
      </sheetData>
      <sheetData sheetId="5025">
        <row r="19">
          <cell r="J19">
            <v>1.0499999999999999E-3</v>
          </cell>
        </row>
      </sheetData>
      <sheetData sheetId="5026">
        <row r="19">
          <cell r="J19">
            <v>1.0499999999999999E-3</v>
          </cell>
        </row>
      </sheetData>
      <sheetData sheetId="5027">
        <row r="19">
          <cell r="J19">
            <v>1.0499999999999999E-3</v>
          </cell>
        </row>
      </sheetData>
      <sheetData sheetId="5028">
        <row r="19">
          <cell r="J19">
            <v>1.0499999999999999E-3</v>
          </cell>
        </row>
      </sheetData>
      <sheetData sheetId="5029">
        <row r="19">
          <cell r="J19">
            <v>1.0499999999999999E-3</v>
          </cell>
        </row>
      </sheetData>
      <sheetData sheetId="5030">
        <row r="19">
          <cell r="J19">
            <v>1.0499999999999999E-3</v>
          </cell>
        </row>
      </sheetData>
      <sheetData sheetId="5031">
        <row r="19">
          <cell r="J19">
            <v>1.0499999999999999E-3</v>
          </cell>
        </row>
      </sheetData>
      <sheetData sheetId="5032">
        <row r="19">
          <cell r="J19">
            <v>1.0499999999999999E-3</v>
          </cell>
        </row>
      </sheetData>
      <sheetData sheetId="5033">
        <row r="19">
          <cell r="J19">
            <v>1.0499999999999999E-3</v>
          </cell>
        </row>
      </sheetData>
      <sheetData sheetId="5034">
        <row r="19">
          <cell r="J19">
            <v>1.0499999999999999E-3</v>
          </cell>
        </row>
      </sheetData>
      <sheetData sheetId="5035">
        <row r="19">
          <cell r="J19">
            <v>1.0499999999999999E-3</v>
          </cell>
        </row>
      </sheetData>
      <sheetData sheetId="5036">
        <row r="19">
          <cell r="J19">
            <v>1.0499999999999999E-3</v>
          </cell>
        </row>
      </sheetData>
      <sheetData sheetId="5037">
        <row r="19">
          <cell r="J19">
            <v>1.0499999999999999E-3</v>
          </cell>
        </row>
      </sheetData>
      <sheetData sheetId="5038">
        <row r="19">
          <cell r="J19">
            <v>1.0499999999999999E-3</v>
          </cell>
        </row>
      </sheetData>
      <sheetData sheetId="5039">
        <row r="19">
          <cell r="J19">
            <v>1.0499999999999999E-3</v>
          </cell>
        </row>
      </sheetData>
      <sheetData sheetId="5040">
        <row r="19">
          <cell r="J19">
            <v>1.0499999999999999E-3</v>
          </cell>
        </row>
      </sheetData>
      <sheetData sheetId="5041">
        <row r="19">
          <cell r="J19">
            <v>1.0499999999999999E-3</v>
          </cell>
        </row>
      </sheetData>
      <sheetData sheetId="5042">
        <row r="19">
          <cell r="J19">
            <v>1.0499999999999999E-3</v>
          </cell>
        </row>
      </sheetData>
      <sheetData sheetId="5043">
        <row r="19">
          <cell r="J19">
            <v>1.0499999999999999E-3</v>
          </cell>
        </row>
      </sheetData>
      <sheetData sheetId="5044">
        <row r="19">
          <cell r="J19">
            <v>1.0499999999999999E-3</v>
          </cell>
        </row>
      </sheetData>
      <sheetData sheetId="5045">
        <row r="19">
          <cell r="J19">
            <v>1.0499999999999999E-3</v>
          </cell>
        </row>
      </sheetData>
      <sheetData sheetId="5046">
        <row r="19">
          <cell r="J19">
            <v>1.0499999999999999E-3</v>
          </cell>
        </row>
      </sheetData>
      <sheetData sheetId="5047">
        <row r="19">
          <cell r="J19">
            <v>1.0499999999999999E-3</v>
          </cell>
        </row>
      </sheetData>
      <sheetData sheetId="5048">
        <row r="19">
          <cell r="J19">
            <v>1.0499999999999999E-3</v>
          </cell>
        </row>
      </sheetData>
      <sheetData sheetId="5049">
        <row r="19">
          <cell r="J19">
            <v>1.0499999999999999E-3</v>
          </cell>
        </row>
      </sheetData>
      <sheetData sheetId="5050">
        <row r="19">
          <cell r="J19">
            <v>1.0499999999999999E-3</v>
          </cell>
        </row>
      </sheetData>
      <sheetData sheetId="5051">
        <row r="19">
          <cell r="J19">
            <v>1.0499999999999999E-3</v>
          </cell>
        </row>
      </sheetData>
      <sheetData sheetId="5052">
        <row r="19">
          <cell r="J19">
            <v>1.0499999999999999E-3</v>
          </cell>
        </row>
      </sheetData>
      <sheetData sheetId="5053">
        <row r="19">
          <cell r="J19">
            <v>1.0499999999999999E-3</v>
          </cell>
        </row>
      </sheetData>
      <sheetData sheetId="5054">
        <row r="19">
          <cell r="J19">
            <v>1.0499999999999999E-3</v>
          </cell>
        </row>
      </sheetData>
      <sheetData sheetId="5055">
        <row r="19">
          <cell r="J19">
            <v>1.0499999999999999E-3</v>
          </cell>
        </row>
      </sheetData>
      <sheetData sheetId="5056">
        <row r="19">
          <cell r="J19">
            <v>1.0499999999999999E-3</v>
          </cell>
        </row>
      </sheetData>
      <sheetData sheetId="5057">
        <row r="19">
          <cell r="J19">
            <v>1.0499999999999999E-3</v>
          </cell>
        </row>
      </sheetData>
      <sheetData sheetId="5058">
        <row r="19">
          <cell r="J19">
            <v>1.0499999999999999E-3</v>
          </cell>
        </row>
      </sheetData>
      <sheetData sheetId="5059">
        <row r="19">
          <cell r="J19">
            <v>1.0499999999999999E-3</v>
          </cell>
        </row>
      </sheetData>
      <sheetData sheetId="5060">
        <row r="19">
          <cell r="J19">
            <v>1.0499999999999999E-3</v>
          </cell>
        </row>
      </sheetData>
      <sheetData sheetId="5061">
        <row r="19">
          <cell r="J19">
            <v>1.0499999999999999E-3</v>
          </cell>
        </row>
      </sheetData>
      <sheetData sheetId="5062">
        <row r="19">
          <cell r="J19">
            <v>1.0499999999999999E-3</v>
          </cell>
        </row>
      </sheetData>
      <sheetData sheetId="5063">
        <row r="19">
          <cell r="J19">
            <v>1.0499999999999999E-3</v>
          </cell>
        </row>
      </sheetData>
      <sheetData sheetId="5064">
        <row r="19">
          <cell r="J19">
            <v>1.0499999999999999E-3</v>
          </cell>
        </row>
      </sheetData>
      <sheetData sheetId="5065">
        <row r="19">
          <cell r="J19">
            <v>1.0499999999999999E-3</v>
          </cell>
        </row>
      </sheetData>
      <sheetData sheetId="5066">
        <row r="19">
          <cell r="J19">
            <v>1.0499999999999999E-3</v>
          </cell>
        </row>
      </sheetData>
      <sheetData sheetId="5067">
        <row r="19">
          <cell r="J19">
            <v>1.0499999999999999E-3</v>
          </cell>
        </row>
      </sheetData>
      <sheetData sheetId="5068">
        <row r="19">
          <cell r="J19">
            <v>1.0499999999999999E-3</v>
          </cell>
        </row>
      </sheetData>
      <sheetData sheetId="5069">
        <row r="19">
          <cell r="J19">
            <v>1.0499999999999999E-3</v>
          </cell>
        </row>
      </sheetData>
      <sheetData sheetId="5070">
        <row r="19">
          <cell r="J19">
            <v>1.0499999999999999E-3</v>
          </cell>
        </row>
      </sheetData>
      <sheetData sheetId="5071">
        <row r="19">
          <cell r="J19">
            <v>1.0499999999999999E-3</v>
          </cell>
        </row>
      </sheetData>
      <sheetData sheetId="5072">
        <row r="19">
          <cell r="J19">
            <v>1.0499999999999999E-3</v>
          </cell>
        </row>
      </sheetData>
      <sheetData sheetId="5073">
        <row r="19">
          <cell r="J19">
            <v>1.0499999999999999E-3</v>
          </cell>
        </row>
      </sheetData>
      <sheetData sheetId="5074">
        <row r="19">
          <cell r="J19">
            <v>1.0499999999999999E-3</v>
          </cell>
        </row>
      </sheetData>
      <sheetData sheetId="5075">
        <row r="19">
          <cell r="J19">
            <v>1.0499999999999999E-3</v>
          </cell>
        </row>
      </sheetData>
      <sheetData sheetId="5076">
        <row r="19">
          <cell r="J19">
            <v>1.0499999999999999E-3</v>
          </cell>
        </row>
      </sheetData>
      <sheetData sheetId="5077">
        <row r="19">
          <cell r="J19">
            <v>1.0499999999999999E-3</v>
          </cell>
        </row>
      </sheetData>
      <sheetData sheetId="5078">
        <row r="19">
          <cell r="J19">
            <v>1.0499999999999999E-3</v>
          </cell>
        </row>
      </sheetData>
      <sheetData sheetId="5079">
        <row r="19">
          <cell r="J19">
            <v>1.0499999999999999E-3</v>
          </cell>
        </row>
      </sheetData>
      <sheetData sheetId="5080">
        <row r="19">
          <cell r="J19">
            <v>1.0499999999999999E-3</v>
          </cell>
        </row>
      </sheetData>
      <sheetData sheetId="5081">
        <row r="19">
          <cell r="J19">
            <v>1.0499999999999999E-3</v>
          </cell>
        </row>
      </sheetData>
      <sheetData sheetId="5082">
        <row r="19">
          <cell r="J19">
            <v>1.0499999999999999E-3</v>
          </cell>
        </row>
      </sheetData>
      <sheetData sheetId="5083">
        <row r="19">
          <cell r="J19">
            <v>1.0499999999999999E-3</v>
          </cell>
        </row>
      </sheetData>
      <sheetData sheetId="5084">
        <row r="19">
          <cell r="J19">
            <v>1.0499999999999999E-3</v>
          </cell>
        </row>
      </sheetData>
      <sheetData sheetId="5085">
        <row r="19">
          <cell r="J19">
            <v>1.0499999999999999E-3</v>
          </cell>
        </row>
      </sheetData>
      <sheetData sheetId="5086">
        <row r="19">
          <cell r="J19">
            <v>1.0499999999999999E-3</v>
          </cell>
        </row>
      </sheetData>
      <sheetData sheetId="5087">
        <row r="19">
          <cell r="J19">
            <v>1.0499999999999999E-3</v>
          </cell>
        </row>
      </sheetData>
      <sheetData sheetId="5088">
        <row r="19">
          <cell r="J19">
            <v>1.0499999999999999E-3</v>
          </cell>
        </row>
      </sheetData>
      <sheetData sheetId="5089">
        <row r="19">
          <cell r="J19">
            <v>1.0499999999999999E-3</v>
          </cell>
        </row>
      </sheetData>
      <sheetData sheetId="5090">
        <row r="19">
          <cell r="J19">
            <v>1.0499999999999999E-3</v>
          </cell>
        </row>
      </sheetData>
      <sheetData sheetId="5091">
        <row r="19">
          <cell r="J19">
            <v>1.0499999999999999E-3</v>
          </cell>
        </row>
      </sheetData>
      <sheetData sheetId="5092">
        <row r="19">
          <cell r="J19">
            <v>1.0499999999999999E-3</v>
          </cell>
        </row>
      </sheetData>
      <sheetData sheetId="5093">
        <row r="19">
          <cell r="J19">
            <v>1.0499999999999999E-3</v>
          </cell>
        </row>
      </sheetData>
      <sheetData sheetId="5094">
        <row r="19">
          <cell r="J19">
            <v>1.0499999999999999E-3</v>
          </cell>
        </row>
      </sheetData>
      <sheetData sheetId="5095">
        <row r="19">
          <cell r="J19">
            <v>1.0499999999999999E-3</v>
          </cell>
        </row>
      </sheetData>
      <sheetData sheetId="5096">
        <row r="19">
          <cell r="J19">
            <v>1.0499999999999999E-3</v>
          </cell>
        </row>
      </sheetData>
      <sheetData sheetId="5097">
        <row r="19">
          <cell r="J19">
            <v>1.0499999999999999E-3</v>
          </cell>
        </row>
      </sheetData>
      <sheetData sheetId="5098">
        <row r="19">
          <cell r="J19">
            <v>1.0499999999999999E-3</v>
          </cell>
        </row>
      </sheetData>
      <sheetData sheetId="5099">
        <row r="19">
          <cell r="J19">
            <v>1.0499999999999999E-3</v>
          </cell>
        </row>
      </sheetData>
      <sheetData sheetId="5100">
        <row r="19">
          <cell r="J19">
            <v>1.0499999999999999E-3</v>
          </cell>
        </row>
      </sheetData>
      <sheetData sheetId="5101">
        <row r="19">
          <cell r="J19">
            <v>1.0499999999999999E-3</v>
          </cell>
        </row>
      </sheetData>
      <sheetData sheetId="5102">
        <row r="19">
          <cell r="J19">
            <v>1.0499999999999999E-3</v>
          </cell>
        </row>
      </sheetData>
      <sheetData sheetId="5103">
        <row r="19">
          <cell r="J19">
            <v>1.0499999999999999E-3</v>
          </cell>
        </row>
      </sheetData>
      <sheetData sheetId="5104">
        <row r="19">
          <cell r="J19">
            <v>1.0499999999999999E-3</v>
          </cell>
        </row>
      </sheetData>
      <sheetData sheetId="5105">
        <row r="19">
          <cell r="J19">
            <v>1.0499999999999999E-3</v>
          </cell>
        </row>
      </sheetData>
      <sheetData sheetId="5106">
        <row r="19">
          <cell r="J19">
            <v>1.0499999999999999E-3</v>
          </cell>
        </row>
      </sheetData>
      <sheetData sheetId="5107">
        <row r="19">
          <cell r="J19">
            <v>1.0499999999999999E-3</v>
          </cell>
        </row>
      </sheetData>
      <sheetData sheetId="5108">
        <row r="19">
          <cell r="J19">
            <v>1.0499999999999999E-3</v>
          </cell>
        </row>
      </sheetData>
      <sheetData sheetId="5109">
        <row r="19">
          <cell r="J19">
            <v>1.0499999999999999E-3</v>
          </cell>
        </row>
      </sheetData>
      <sheetData sheetId="5110">
        <row r="19">
          <cell r="J19">
            <v>1.0499999999999999E-3</v>
          </cell>
        </row>
      </sheetData>
      <sheetData sheetId="5111">
        <row r="19">
          <cell r="J19">
            <v>1.0499999999999999E-3</v>
          </cell>
        </row>
      </sheetData>
      <sheetData sheetId="5112">
        <row r="19">
          <cell r="J19">
            <v>1.0499999999999999E-3</v>
          </cell>
        </row>
      </sheetData>
      <sheetData sheetId="5113">
        <row r="19">
          <cell r="J19">
            <v>1.0499999999999999E-3</v>
          </cell>
        </row>
      </sheetData>
      <sheetData sheetId="5114">
        <row r="19">
          <cell r="J19">
            <v>1.0499999999999999E-3</v>
          </cell>
        </row>
      </sheetData>
      <sheetData sheetId="5115">
        <row r="19">
          <cell r="J19">
            <v>1.0499999999999999E-3</v>
          </cell>
        </row>
      </sheetData>
      <sheetData sheetId="5116">
        <row r="19">
          <cell r="J19">
            <v>1.0499999999999999E-3</v>
          </cell>
        </row>
      </sheetData>
      <sheetData sheetId="5117">
        <row r="19">
          <cell r="J19">
            <v>1.0499999999999999E-3</v>
          </cell>
        </row>
      </sheetData>
      <sheetData sheetId="5118">
        <row r="19">
          <cell r="J19">
            <v>1.0499999999999999E-3</v>
          </cell>
        </row>
      </sheetData>
      <sheetData sheetId="5119">
        <row r="19">
          <cell r="J19">
            <v>1.0499999999999999E-3</v>
          </cell>
        </row>
      </sheetData>
      <sheetData sheetId="5120">
        <row r="19">
          <cell r="J19">
            <v>1.0499999999999999E-3</v>
          </cell>
        </row>
      </sheetData>
      <sheetData sheetId="5121">
        <row r="19">
          <cell r="J19">
            <v>1.0499999999999999E-3</v>
          </cell>
        </row>
      </sheetData>
      <sheetData sheetId="5122">
        <row r="19">
          <cell r="J19">
            <v>1.0499999999999999E-3</v>
          </cell>
        </row>
      </sheetData>
      <sheetData sheetId="5123">
        <row r="19">
          <cell r="J19">
            <v>1.0499999999999999E-3</v>
          </cell>
        </row>
      </sheetData>
      <sheetData sheetId="5124">
        <row r="19">
          <cell r="J19">
            <v>1.0499999999999999E-3</v>
          </cell>
        </row>
      </sheetData>
      <sheetData sheetId="5125">
        <row r="19">
          <cell r="J19">
            <v>1.0499999999999999E-3</v>
          </cell>
        </row>
      </sheetData>
      <sheetData sheetId="5126">
        <row r="19">
          <cell r="J19">
            <v>1.0499999999999999E-3</v>
          </cell>
        </row>
      </sheetData>
      <sheetData sheetId="5127">
        <row r="19">
          <cell r="J19">
            <v>1.0499999999999999E-3</v>
          </cell>
        </row>
      </sheetData>
      <sheetData sheetId="5128">
        <row r="19">
          <cell r="J19">
            <v>1.0499999999999999E-3</v>
          </cell>
        </row>
      </sheetData>
      <sheetData sheetId="5129">
        <row r="19">
          <cell r="J19">
            <v>1.0499999999999999E-3</v>
          </cell>
        </row>
      </sheetData>
      <sheetData sheetId="5130">
        <row r="19">
          <cell r="J19">
            <v>1.0499999999999999E-3</v>
          </cell>
        </row>
      </sheetData>
      <sheetData sheetId="5131">
        <row r="19">
          <cell r="J19">
            <v>1.0499999999999999E-3</v>
          </cell>
        </row>
      </sheetData>
      <sheetData sheetId="5132">
        <row r="19">
          <cell r="J19">
            <v>1.0499999999999999E-3</v>
          </cell>
        </row>
      </sheetData>
      <sheetData sheetId="5133">
        <row r="19">
          <cell r="J19">
            <v>1.0499999999999999E-3</v>
          </cell>
        </row>
      </sheetData>
      <sheetData sheetId="5134">
        <row r="19">
          <cell r="J19">
            <v>1.0499999999999999E-3</v>
          </cell>
        </row>
      </sheetData>
      <sheetData sheetId="5135">
        <row r="19">
          <cell r="J19">
            <v>1.0499999999999999E-3</v>
          </cell>
        </row>
      </sheetData>
      <sheetData sheetId="5136">
        <row r="19">
          <cell r="J19">
            <v>1.0499999999999999E-3</v>
          </cell>
        </row>
      </sheetData>
      <sheetData sheetId="5137">
        <row r="19">
          <cell r="J19">
            <v>1.0499999999999999E-3</v>
          </cell>
        </row>
      </sheetData>
      <sheetData sheetId="5138">
        <row r="19">
          <cell r="J19">
            <v>1.0499999999999999E-3</v>
          </cell>
        </row>
      </sheetData>
      <sheetData sheetId="5139">
        <row r="19">
          <cell r="J19">
            <v>1.0499999999999999E-3</v>
          </cell>
        </row>
      </sheetData>
      <sheetData sheetId="5140">
        <row r="19">
          <cell r="J19">
            <v>1.0499999999999999E-3</v>
          </cell>
        </row>
      </sheetData>
      <sheetData sheetId="5141">
        <row r="19">
          <cell r="J19">
            <v>1.0499999999999999E-3</v>
          </cell>
        </row>
      </sheetData>
      <sheetData sheetId="5142">
        <row r="19">
          <cell r="J19">
            <v>1.0499999999999999E-3</v>
          </cell>
        </row>
      </sheetData>
      <sheetData sheetId="5143">
        <row r="19">
          <cell r="J19">
            <v>1.0499999999999999E-3</v>
          </cell>
        </row>
      </sheetData>
      <sheetData sheetId="5144">
        <row r="19">
          <cell r="J19">
            <v>1.0499999999999999E-3</v>
          </cell>
        </row>
      </sheetData>
      <sheetData sheetId="5145">
        <row r="19">
          <cell r="J19">
            <v>1.0499999999999999E-3</v>
          </cell>
        </row>
      </sheetData>
      <sheetData sheetId="5146">
        <row r="19">
          <cell r="J19">
            <v>1.0499999999999999E-3</v>
          </cell>
        </row>
      </sheetData>
      <sheetData sheetId="5147">
        <row r="19">
          <cell r="J19">
            <v>1.0499999999999999E-3</v>
          </cell>
        </row>
      </sheetData>
      <sheetData sheetId="5148">
        <row r="19">
          <cell r="J19">
            <v>1.0499999999999999E-3</v>
          </cell>
        </row>
      </sheetData>
      <sheetData sheetId="5149">
        <row r="19">
          <cell r="J19">
            <v>1.0499999999999999E-3</v>
          </cell>
        </row>
      </sheetData>
      <sheetData sheetId="5150">
        <row r="19">
          <cell r="J19">
            <v>1.0499999999999999E-3</v>
          </cell>
        </row>
      </sheetData>
      <sheetData sheetId="5151">
        <row r="19">
          <cell r="J19">
            <v>1.0499999999999999E-3</v>
          </cell>
        </row>
      </sheetData>
      <sheetData sheetId="5152">
        <row r="19">
          <cell r="J19">
            <v>1.0499999999999999E-3</v>
          </cell>
        </row>
      </sheetData>
      <sheetData sheetId="5153">
        <row r="19">
          <cell r="J19">
            <v>1.0499999999999999E-3</v>
          </cell>
        </row>
      </sheetData>
      <sheetData sheetId="5154">
        <row r="19">
          <cell r="J19">
            <v>1.0499999999999999E-3</v>
          </cell>
        </row>
      </sheetData>
      <sheetData sheetId="5155">
        <row r="19">
          <cell r="J19">
            <v>1.0499999999999999E-3</v>
          </cell>
        </row>
      </sheetData>
      <sheetData sheetId="5156">
        <row r="19">
          <cell r="J19">
            <v>1.0499999999999999E-3</v>
          </cell>
        </row>
      </sheetData>
      <sheetData sheetId="5157">
        <row r="19">
          <cell r="J19">
            <v>1.0499999999999999E-3</v>
          </cell>
        </row>
      </sheetData>
      <sheetData sheetId="5158">
        <row r="19">
          <cell r="J19">
            <v>1.0499999999999999E-3</v>
          </cell>
        </row>
      </sheetData>
      <sheetData sheetId="5159">
        <row r="19">
          <cell r="J19">
            <v>1.0499999999999999E-3</v>
          </cell>
        </row>
      </sheetData>
      <sheetData sheetId="5160">
        <row r="19">
          <cell r="J19">
            <v>1.0499999999999999E-3</v>
          </cell>
        </row>
      </sheetData>
      <sheetData sheetId="5161">
        <row r="19">
          <cell r="J19">
            <v>1.0499999999999999E-3</v>
          </cell>
        </row>
      </sheetData>
      <sheetData sheetId="5162">
        <row r="19">
          <cell r="J19">
            <v>1.0499999999999999E-3</v>
          </cell>
        </row>
      </sheetData>
      <sheetData sheetId="5163">
        <row r="19">
          <cell r="J19">
            <v>1.0499999999999999E-3</v>
          </cell>
        </row>
      </sheetData>
      <sheetData sheetId="5164">
        <row r="19">
          <cell r="J19">
            <v>1.0499999999999999E-3</v>
          </cell>
        </row>
      </sheetData>
      <sheetData sheetId="5165">
        <row r="19">
          <cell r="J19">
            <v>1.0499999999999999E-3</v>
          </cell>
        </row>
      </sheetData>
      <sheetData sheetId="5166">
        <row r="19">
          <cell r="J19">
            <v>1.0499999999999999E-3</v>
          </cell>
        </row>
      </sheetData>
      <sheetData sheetId="5167">
        <row r="19">
          <cell r="J19">
            <v>1.0499999999999999E-3</v>
          </cell>
        </row>
      </sheetData>
      <sheetData sheetId="5168">
        <row r="19">
          <cell r="J19">
            <v>1.0499999999999999E-3</v>
          </cell>
        </row>
      </sheetData>
      <sheetData sheetId="5169">
        <row r="19">
          <cell r="J19">
            <v>1.0499999999999999E-3</v>
          </cell>
        </row>
      </sheetData>
      <sheetData sheetId="5170">
        <row r="19">
          <cell r="J19">
            <v>1.0499999999999999E-3</v>
          </cell>
        </row>
      </sheetData>
      <sheetData sheetId="5171">
        <row r="19">
          <cell r="J19">
            <v>1.0499999999999999E-3</v>
          </cell>
        </row>
      </sheetData>
      <sheetData sheetId="5172">
        <row r="19">
          <cell r="J19">
            <v>1.0499999999999999E-3</v>
          </cell>
        </row>
      </sheetData>
      <sheetData sheetId="5173">
        <row r="19">
          <cell r="J19">
            <v>1.0499999999999999E-3</v>
          </cell>
        </row>
      </sheetData>
      <sheetData sheetId="5174">
        <row r="19">
          <cell r="J19">
            <v>1.0499999999999999E-3</v>
          </cell>
        </row>
      </sheetData>
      <sheetData sheetId="5175">
        <row r="19">
          <cell r="J19">
            <v>1.0499999999999999E-3</v>
          </cell>
        </row>
      </sheetData>
      <sheetData sheetId="5176">
        <row r="19">
          <cell r="J19">
            <v>1.0499999999999999E-3</v>
          </cell>
        </row>
      </sheetData>
      <sheetData sheetId="5177">
        <row r="19">
          <cell r="J19">
            <v>1.0499999999999999E-3</v>
          </cell>
        </row>
      </sheetData>
      <sheetData sheetId="5178">
        <row r="19">
          <cell r="J19">
            <v>1.0499999999999999E-3</v>
          </cell>
        </row>
      </sheetData>
      <sheetData sheetId="5179">
        <row r="19">
          <cell r="J19">
            <v>1.0499999999999999E-3</v>
          </cell>
        </row>
      </sheetData>
      <sheetData sheetId="5180">
        <row r="19">
          <cell r="J19">
            <v>1.0499999999999999E-3</v>
          </cell>
        </row>
      </sheetData>
      <sheetData sheetId="5181">
        <row r="19">
          <cell r="J19">
            <v>1.0499999999999999E-3</v>
          </cell>
        </row>
      </sheetData>
      <sheetData sheetId="5182">
        <row r="19">
          <cell r="J19">
            <v>1.0499999999999999E-3</v>
          </cell>
        </row>
      </sheetData>
      <sheetData sheetId="5183">
        <row r="19">
          <cell r="J19">
            <v>1.0499999999999999E-3</v>
          </cell>
        </row>
      </sheetData>
      <sheetData sheetId="5184">
        <row r="19">
          <cell r="J19">
            <v>1.0499999999999999E-3</v>
          </cell>
        </row>
      </sheetData>
      <sheetData sheetId="5185">
        <row r="19">
          <cell r="J19">
            <v>1.0499999999999999E-3</v>
          </cell>
        </row>
      </sheetData>
      <sheetData sheetId="5186">
        <row r="19">
          <cell r="J19">
            <v>1.0499999999999999E-3</v>
          </cell>
        </row>
      </sheetData>
      <sheetData sheetId="5187">
        <row r="19">
          <cell r="J19">
            <v>1.0499999999999999E-3</v>
          </cell>
        </row>
      </sheetData>
      <sheetData sheetId="5188">
        <row r="19">
          <cell r="J19">
            <v>1.0499999999999999E-3</v>
          </cell>
        </row>
      </sheetData>
      <sheetData sheetId="5189">
        <row r="19">
          <cell r="J19">
            <v>1.0499999999999999E-3</v>
          </cell>
        </row>
      </sheetData>
      <sheetData sheetId="5190">
        <row r="19">
          <cell r="J19">
            <v>1.0499999999999999E-3</v>
          </cell>
        </row>
      </sheetData>
      <sheetData sheetId="5191">
        <row r="19">
          <cell r="J19">
            <v>1.0499999999999999E-3</v>
          </cell>
        </row>
      </sheetData>
      <sheetData sheetId="5192">
        <row r="19">
          <cell r="J19">
            <v>1.0499999999999999E-3</v>
          </cell>
        </row>
      </sheetData>
      <sheetData sheetId="5193">
        <row r="19">
          <cell r="J19">
            <v>1.0499999999999999E-3</v>
          </cell>
        </row>
      </sheetData>
      <sheetData sheetId="5194">
        <row r="19">
          <cell r="J19">
            <v>1.0499999999999999E-3</v>
          </cell>
        </row>
      </sheetData>
      <sheetData sheetId="5195">
        <row r="19">
          <cell r="J19">
            <v>1.0499999999999999E-3</v>
          </cell>
        </row>
      </sheetData>
      <sheetData sheetId="5196">
        <row r="19">
          <cell r="J19">
            <v>1.0499999999999999E-3</v>
          </cell>
        </row>
      </sheetData>
      <sheetData sheetId="5197">
        <row r="19">
          <cell r="J19">
            <v>1.0499999999999999E-3</v>
          </cell>
        </row>
      </sheetData>
      <sheetData sheetId="5198">
        <row r="19">
          <cell r="J19">
            <v>1.0499999999999999E-3</v>
          </cell>
        </row>
      </sheetData>
      <sheetData sheetId="5199">
        <row r="19">
          <cell r="J19">
            <v>1.0499999999999999E-3</v>
          </cell>
        </row>
      </sheetData>
      <sheetData sheetId="5200">
        <row r="19">
          <cell r="J19">
            <v>1.0499999999999999E-3</v>
          </cell>
        </row>
      </sheetData>
      <sheetData sheetId="5201">
        <row r="19">
          <cell r="J19">
            <v>1.0499999999999999E-3</v>
          </cell>
        </row>
      </sheetData>
      <sheetData sheetId="5202">
        <row r="19">
          <cell r="J19">
            <v>1.0499999999999999E-3</v>
          </cell>
        </row>
      </sheetData>
      <sheetData sheetId="5203">
        <row r="19">
          <cell r="J19">
            <v>1.0499999999999999E-3</v>
          </cell>
        </row>
      </sheetData>
      <sheetData sheetId="5204">
        <row r="19">
          <cell r="J19">
            <v>1.0499999999999999E-3</v>
          </cell>
        </row>
      </sheetData>
      <sheetData sheetId="5205">
        <row r="19">
          <cell r="J19">
            <v>1.0499999999999999E-3</v>
          </cell>
        </row>
      </sheetData>
      <sheetData sheetId="5206">
        <row r="19">
          <cell r="J19">
            <v>1.0499999999999999E-3</v>
          </cell>
        </row>
      </sheetData>
      <sheetData sheetId="5207">
        <row r="19">
          <cell r="J19">
            <v>1.0499999999999999E-3</v>
          </cell>
        </row>
      </sheetData>
      <sheetData sheetId="5208">
        <row r="19">
          <cell r="J19">
            <v>1.0499999999999999E-3</v>
          </cell>
        </row>
      </sheetData>
      <sheetData sheetId="5209">
        <row r="19">
          <cell r="J19">
            <v>1.0499999999999999E-3</v>
          </cell>
        </row>
      </sheetData>
      <sheetData sheetId="5210">
        <row r="19">
          <cell r="J19">
            <v>1.0499999999999999E-3</v>
          </cell>
        </row>
      </sheetData>
      <sheetData sheetId="5211">
        <row r="19">
          <cell r="J19">
            <v>1.0499999999999999E-3</v>
          </cell>
        </row>
      </sheetData>
      <sheetData sheetId="5212">
        <row r="19">
          <cell r="J19">
            <v>1.0499999999999999E-3</v>
          </cell>
        </row>
      </sheetData>
      <sheetData sheetId="5213">
        <row r="19">
          <cell r="J19">
            <v>1.0499999999999999E-3</v>
          </cell>
        </row>
      </sheetData>
      <sheetData sheetId="5214">
        <row r="19">
          <cell r="J19">
            <v>1.0499999999999999E-3</v>
          </cell>
        </row>
      </sheetData>
      <sheetData sheetId="5215">
        <row r="19">
          <cell r="J19">
            <v>1.0499999999999999E-3</v>
          </cell>
        </row>
      </sheetData>
      <sheetData sheetId="5216">
        <row r="19">
          <cell r="J19">
            <v>1.0499999999999999E-3</v>
          </cell>
        </row>
      </sheetData>
      <sheetData sheetId="5217">
        <row r="19">
          <cell r="J19">
            <v>1.0499999999999999E-3</v>
          </cell>
        </row>
      </sheetData>
      <sheetData sheetId="5218">
        <row r="19">
          <cell r="J19">
            <v>1.0499999999999999E-3</v>
          </cell>
        </row>
      </sheetData>
      <sheetData sheetId="5219">
        <row r="19">
          <cell r="J19">
            <v>1.0499999999999999E-3</v>
          </cell>
        </row>
      </sheetData>
      <sheetData sheetId="5220">
        <row r="19">
          <cell r="J19">
            <v>1.0499999999999999E-3</v>
          </cell>
        </row>
      </sheetData>
      <sheetData sheetId="5221">
        <row r="19">
          <cell r="J19">
            <v>1.0499999999999999E-3</v>
          </cell>
        </row>
      </sheetData>
      <sheetData sheetId="5222">
        <row r="19">
          <cell r="J19">
            <v>1.0499999999999999E-3</v>
          </cell>
        </row>
      </sheetData>
      <sheetData sheetId="5223">
        <row r="19">
          <cell r="J19">
            <v>1.0499999999999999E-3</v>
          </cell>
        </row>
      </sheetData>
      <sheetData sheetId="5224">
        <row r="19">
          <cell r="J19">
            <v>1.0499999999999999E-3</v>
          </cell>
        </row>
      </sheetData>
      <sheetData sheetId="5225">
        <row r="19">
          <cell r="J19">
            <v>1.0499999999999999E-3</v>
          </cell>
        </row>
      </sheetData>
      <sheetData sheetId="5226">
        <row r="19">
          <cell r="J19">
            <v>1.0499999999999999E-3</v>
          </cell>
        </row>
      </sheetData>
      <sheetData sheetId="5227">
        <row r="19">
          <cell r="J19">
            <v>1.0499999999999999E-3</v>
          </cell>
        </row>
      </sheetData>
      <sheetData sheetId="5228">
        <row r="19">
          <cell r="J19">
            <v>1.0499999999999999E-3</v>
          </cell>
        </row>
      </sheetData>
      <sheetData sheetId="5229">
        <row r="19">
          <cell r="J19">
            <v>1.0499999999999999E-3</v>
          </cell>
        </row>
      </sheetData>
      <sheetData sheetId="5230">
        <row r="19">
          <cell r="J19">
            <v>1.0499999999999999E-3</v>
          </cell>
        </row>
      </sheetData>
      <sheetData sheetId="5231">
        <row r="19">
          <cell r="J19">
            <v>1.0499999999999999E-3</v>
          </cell>
        </row>
      </sheetData>
      <sheetData sheetId="5232">
        <row r="19">
          <cell r="J19">
            <v>1.0499999999999999E-3</v>
          </cell>
        </row>
      </sheetData>
      <sheetData sheetId="5233">
        <row r="19">
          <cell r="J19">
            <v>1.0499999999999999E-3</v>
          </cell>
        </row>
      </sheetData>
      <sheetData sheetId="5234">
        <row r="19">
          <cell r="J19">
            <v>1.0499999999999999E-3</v>
          </cell>
        </row>
      </sheetData>
      <sheetData sheetId="5235">
        <row r="19">
          <cell r="J19">
            <v>1.0499999999999999E-3</v>
          </cell>
        </row>
      </sheetData>
      <sheetData sheetId="5236">
        <row r="19">
          <cell r="J19">
            <v>1.0499999999999999E-3</v>
          </cell>
        </row>
      </sheetData>
      <sheetData sheetId="5237">
        <row r="19">
          <cell r="J19">
            <v>1.0499999999999999E-3</v>
          </cell>
        </row>
      </sheetData>
      <sheetData sheetId="5238">
        <row r="19">
          <cell r="J19">
            <v>1.0499999999999999E-3</v>
          </cell>
        </row>
      </sheetData>
      <sheetData sheetId="5239">
        <row r="19">
          <cell r="J19">
            <v>1.0499999999999999E-3</v>
          </cell>
        </row>
      </sheetData>
      <sheetData sheetId="5240">
        <row r="19">
          <cell r="J19">
            <v>1.0499999999999999E-3</v>
          </cell>
        </row>
      </sheetData>
      <sheetData sheetId="5241">
        <row r="19">
          <cell r="J19">
            <v>1.0499999999999999E-3</v>
          </cell>
        </row>
      </sheetData>
      <sheetData sheetId="5242">
        <row r="19">
          <cell r="J19">
            <v>1.0499999999999999E-3</v>
          </cell>
        </row>
      </sheetData>
      <sheetData sheetId="5243">
        <row r="19">
          <cell r="J19">
            <v>1.0499999999999999E-3</v>
          </cell>
        </row>
      </sheetData>
      <sheetData sheetId="5244">
        <row r="19">
          <cell r="J19">
            <v>1.0499999999999999E-3</v>
          </cell>
        </row>
      </sheetData>
      <sheetData sheetId="5245">
        <row r="19">
          <cell r="J19">
            <v>1.0499999999999999E-3</v>
          </cell>
        </row>
      </sheetData>
      <sheetData sheetId="5246">
        <row r="19">
          <cell r="J19">
            <v>1.0499999999999999E-3</v>
          </cell>
        </row>
      </sheetData>
      <sheetData sheetId="5247">
        <row r="19">
          <cell r="J19">
            <v>1.0499999999999999E-3</v>
          </cell>
        </row>
      </sheetData>
      <sheetData sheetId="5248">
        <row r="19">
          <cell r="J19">
            <v>1.0499999999999999E-3</v>
          </cell>
        </row>
      </sheetData>
      <sheetData sheetId="5249">
        <row r="19">
          <cell r="J19">
            <v>1.0499999999999999E-3</v>
          </cell>
        </row>
      </sheetData>
      <sheetData sheetId="5250">
        <row r="19">
          <cell r="J19">
            <v>1.0499999999999999E-3</v>
          </cell>
        </row>
      </sheetData>
      <sheetData sheetId="5251">
        <row r="19">
          <cell r="J19">
            <v>1.0499999999999999E-3</v>
          </cell>
        </row>
      </sheetData>
      <sheetData sheetId="5252">
        <row r="19">
          <cell r="J19">
            <v>1.0499999999999999E-3</v>
          </cell>
        </row>
      </sheetData>
      <sheetData sheetId="5253">
        <row r="19">
          <cell r="J19">
            <v>1.0499999999999999E-3</v>
          </cell>
        </row>
      </sheetData>
      <sheetData sheetId="5254">
        <row r="19">
          <cell r="J19">
            <v>1.0499999999999999E-3</v>
          </cell>
        </row>
      </sheetData>
      <sheetData sheetId="5255">
        <row r="19">
          <cell r="J19">
            <v>1.0499999999999999E-3</v>
          </cell>
        </row>
      </sheetData>
      <sheetData sheetId="5256">
        <row r="19">
          <cell r="J19">
            <v>1.0499999999999999E-3</v>
          </cell>
        </row>
      </sheetData>
      <sheetData sheetId="5257">
        <row r="19">
          <cell r="J19">
            <v>1.0499999999999999E-3</v>
          </cell>
        </row>
      </sheetData>
      <sheetData sheetId="5258">
        <row r="19">
          <cell r="J19">
            <v>1.0499999999999999E-3</v>
          </cell>
        </row>
      </sheetData>
      <sheetData sheetId="5259">
        <row r="19">
          <cell r="J19">
            <v>1.0499999999999999E-3</v>
          </cell>
        </row>
      </sheetData>
      <sheetData sheetId="5260">
        <row r="19">
          <cell r="J19">
            <v>1.0499999999999999E-3</v>
          </cell>
        </row>
      </sheetData>
      <sheetData sheetId="5261">
        <row r="19">
          <cell r="J19">
            <v>1.0499999999999999E-3</v>
          </cell>
        </row>
      </sheetData>
      <sheetData sheetId="5262">
        <row r="19">
          <cell r="J19">
            <v>1.0499999999999999E-3</v>
          </cell>
        </row>
      </sheetData>
      <sheetData sheetId="5263">
        <row r="19">
          <cell r="J19">
            <v>1.0499999999999999E-3</v>
          </cell>
        </row>
      </sheetData>
      <sheetData sheetId="5264">
        <row r="19">
          <cell r="J19">
            <v>1.0499999999999999E-3</v>
          </cell>
        </row>
      </sheetData>
      <sheetData sheetId="5265">
        <row r="19">
          <cell r="J19">
            <v>1.0499999999999999E-3</v>
          </cell>
        </row>
      </sheetData>
      <sheetData sheetId="5266">
        <row r="19">
          <cell r="J19">
            <v>1.0499999999999999E-3</v>
          </cell>
        </row>
      </sheetData>
      <sheetData sheetId="5267">
        <row r="19">
          <cell r="J19">
            <v>1.0499999999999999E-3</v>
          </cell>
        </row>
      </sheetData>
      <sheetData sheetId="5268">
        <row r="19">
          <cell r="J19">
            <v>1.0499999999999999E-3</v>
          </cell>
        </row>
      </sheetData>
      <sheetData sheetId="5269">
        <row r="19">
          <cell r="J19">
            <v>1.0499999999999999E-3</v>
          </cell>
        </row>
      </sheetData>
      <sheetData sheetId="5270">
        <row r="19">
          <cell r="J19">
            <v>1.0499999999999999E-3</v>
          </cell>
        </row>
      </sheetData>
      <sheetData sheetId="5271">
        <row r="19">
          <cell r="J19">
            <v>1.0499999999999999E-3</v>
          </cell>
        </row>
      </sheetData>
      <sheetData sheetId="5272">
        <row r="19">
          <cell r="J19">
            <v>1.0499999999999999E-3</v>
          </cell>
        </row>
      </sheetData>
      <sheetData sheetId="5273">
        <row r="19">
          <cell r="J19">
            <v>1.0499999999999999E-3</v>
          </cell>
        </row>
      </sheetData>
      <sheetData sheetId="5274">
        <row r="19">
          <cell r="J19">
            <v>1.0499999999999999E-3</v>
          </cell>
        </row>
      </sheetData>
      <sheetData sheetId="5275">
        <row r="19">
          <cell r="J19">
            <v>1.0499999999999999E-3</v>
          </cell>
        </row>
      </sheetData>
      <sheetData sheetId="5276">
        <row r="19">
          <cell r="J19">
            <v>1.0499999999999999E-3</v>
          </cell>
        </row>
      </sheetData>
      <sheetData sheetId="5277">
        <row r="19">
          <cell r="J19">
            <v>1.0499999999999999E-3</v>
          </cell>
        </row>
      </sheetData>
      <sheetData sheetId="5278">
        <row r="19">
          <cell r="J19">
            <v>1.0499999999999999E-3</v>
          </cell>
        </row>
      </sheetData>
      <sheetData sheetId="5279">
        <row r="19">
          <cell r="J19">
            <v>1.0499999999999999E-3</v>
          </cell>
        </row>
      </sheetData>
      <sheetData sheetId="5280">
        <row r="19">
          <cell r="J19">
            <v>1.0499999999999999E-3</v>
          </cell>
        </row>
      </sheetData>
      <sheetData sheetId="5281">
        <row r="19">
          <cell r="J19">
            <v>1.0499999999999999E-3</v>
          </cell>
        </row>
      </sheetData>
      <sheetData sheetId="5282">
        <row r="19">
          <cell r="J19">
            <v>1.0499999999999999E-3</v>
          </cell>
        </row>
      </sheetData>
      <sheetData sheetId="5283">
        <row r="19">
          <cell r="J19">
            <v>1.0499999999999999E-3</v>
          </cell>
        </row>
      </sheetData>
      <sheetData sheetId="5284">
        <row r="19">
          <cell r="J19">
            <v>1.0499999999999999E-3</v>
          </cell>
        </row>
      </sheetData>
      <sheetData sheetId="5285">
        <row r="19">
          <cell r="J19">
            <v>1.0499999999999999E-3</v>
          </cell>
        </row>
      </sheetData>
      <sheetData sheetId="5286">
        <row r="19">
          <cell r="J19">
            <v>1.0499999999999999E-3</v>
          </cell>
        </row>
      </sheetData>
      <sheetData sheetId="5287">
        <row r="19">
          <cell r="J19">
            <v>1.0499999999999999E-3</v>
          </cell>
        </row>
      </sheetData>
      <sheetData sheetId="5288">
        <row r="19">
          <cell r="J19">
            <v>1.0499999999999999E-3</v>
          </cell>
        </row>
      </sheetData>
      <sheetData sheetId="5289">
        <row r="19">
          <cell r="J19">
            <v>1.0499999999999999E-3</v>
          </cell>
        </row>
      </sheetData>
      <sheetData sheetId="5290">
        <row r="19">
          <cell r="J19">
            <v>1.0499999999999999E-3</v>
          </cell>
        </row>
      </sheetData>
      <sheetData sheetId="5291">
        <row r="19">
          <cell r="J19">
            <v>1.0499999999999999E-3</v>
          </cell>
        </row>
      </sheetData>
      <sheetData sheetId="5292">
        <row r="19">
          <cell r="J19">
            <v>1.0499999999999999E-3</v>
          </cell>
        </row>
      </sheetData>
      <sheetData sheetId="5293">
        <row r="19">
          <cell r="J19">
            <v>1.0499999999999999E-3</v>
          </cell>
        </row>
      </sheetData>
      <sheetData sheetId="5294">
        <row r="19">
          <cell r="J19">
            <v>1.0499999999999999E-3</v>
          </cell>
        </row>
      </sheetData>
      <sheetData sheetId="5295">
        <row r="19">
          <cell r="J19">
            <v>1.0499999999999999E-3</v>
          </cell>
        </row>
      </sheetData>
      <sheetData sheetId="5296">
        <row r="19">
          <cell r="J19">
            <v>1.0499999999999999E-3</v>
          </cell>
        </row>
      </sheetData>
      <sheetData sheetId="5297">
        <row r="19">
          <cell r="J19">
            <v>1.0499999999999999E-3</v>
          </cell>
        </row>
      </sheetData>
      <sheetData sheetId="5298">
        <row r="19">
          <cell r="J19">
            <v>1.0499999999999999E-3</v>
          </cell>
        </row>
      </sheetData>
      <sheetData sheetId="5299">
        <row r="19">
          <cell r="J19">
            <v>1.0499999999999999E-3</v>
          </cell>
        </row>
      </sheetData>
      <sheetData sheetId="5300">
        <row r="19">
          <cell r="J19">
            <v>1.0499999999999999E-3</v>
          </cell>
        </row>
      </sheetData>
      <sheetData sheetId="5301">
        <row r="19">
          <cell r="J19">
            <v>1.0499999999999999E-3</v>
          </cell>
        </row>
      </sheetData>
      <sheetData sheetId="5302">
        <row r="19">
          <cell r="J19">
            <v>1.0499999999999999E-3</v>
          </cell>
        </row>
      </sheetData>
      <sheetData sheetId="5303">
        <row r="19">
          <cell r="J19">
            <v>1.0499999999999999E-3</v>
          </cell>
        </row>
      </sheetData>
      <sheetData sheetId="5304">
        <row r="19">
          <cell r="J19">
            <v>1.0499999999999999E-3</v>
          </cell>
        </row>
      </sheetData>
      <sheetData sheetId="5305">
        <row r="19">
          <cell r="J19">
            <v>1.0499999999999999E-3</v>
          </cell>
        </row>
      </sheetData>
      <sheetData sheetId="5306">
        <row r="19">
          <cell r="J19">
            <v>1.0499999999999999E-3</v>
          </cell>
        </row>
      </sheetData>
      <sheetData sheetId="5307">
        <row r="19">
          <cell r="J19">
            <v>1.0499999999999999E-3</v>
          </cell>
        </row>
      </sheetData>
      <sheetData sheetId="5308">
        <row r="19">
          <cell r="J19">
            <v>1.0499999999999999E-3</v>
          </cell>
        </row>
      </sheetData>
      <sheetData sheetId="5309">
        <row r="19">
          <cell r="J19">
            <v>1.0499999999999999E-3</v>
          </cell>
        </row>
      </sheetData>
      <sheetData sheetId="5310">
        <row r="19">
          <cell r="J19">
            <v>1.0499999999999999E-3</v>
          </cell>
        </row>
      </sheetData>
      <sheetData sheetId="5311">
        <row r="19">
          <cell r="J19">
            <v>1.0499999999999999E-3</v>
          </cell>
        </row>
      </sheetData>
      <sheetData sheetId="5312">
        <row r="19">
          <cell r="J19">
            <v>1.0499999999999999E-3</v>
          </cell>
        </row>
      </sheetData>
      <sheetData sheetId="5313">
        <row r="19">
          <cell r="J19">
            <v>1.0499999999999999E-3</v>
          </cell>
        </row>
      </sheetData>
      <sheetData sheetId="5314">
        <row r="19">
          <cell r="J19">
            <v>1.0499999999999999E-3</v>
          </cell>
        </row>
      </sheetData>
      <sheetData sheetId="5315">
        <row r="19">
          <cell r="J19">
            <v>1.0499999999999999E-3</v>
          </cell>
        </row>
      </sheetData>
      <sheetData sheetId="5316">
        <row r="19">
          <cell r="J19">
            <v>1.0499999999999999E-3</v>
          </cell>
        </row>
      </sheetData>
      <sheetData sheetId="5317">
        <row r="19">
          <cell r="J19">
            <v>1.0499999999999999E-3</v>
          </cell>
        </row>
      </sheetData>
      <sheetData sheetId="5318">
        <row r="19">
          <cell r="J19">
            <v>1.0499999999999999E-3</v>
          </cell>
        </row>
      </sheetData>
      <sheetData sheetId="5319">
        <row r="19">
          <cell r="J19">
            <v>1.0499999999999999E-3</v>
          </cell>
        </row>
      </sheetData>
      <sheetData sheetId="5320">
        <row r="19">
          <cell r="J19">
            <v>1.0499999999999999E-3</v>
          </cell>
        </row>
      </sheetData>
      <sheetData sheetId="5321">
        <row r="19">
          <cell r="J19">
            <v>1.0499999999999999E-3</v>
          </cell>
        </row>
      </sheetData>
      <sheetData sheetId="5322">
        <row r="19">
          <cell r="J19">
            <v>1.0499999999999999E-3</v>
          </cell>
        </row>
      </sheetData>
      <sheetData sheetId="5323">
        <row r="19">
          <cell r="J19">
            <v>1.0499999999999999E-3</v>
          </cell>
        </row>
      </sheetData>
      <sheetData sheetId="5324">
        <row r="19">
          <cell r="J19">
            <v>1.0499999999999999E-3</v>
          </cell>
        </row>
      </sheetData>
      <sheetData sheetId="5325">
        <row r="19">
          <cell r="J19">
            <v>1.0499999999999999E-3</v>
          </cell>
        </row>
      </sheetData>
      <sheetData sheetId="5326">
        <row r="19">
          <cell r="J19">
            <v>1.0499999999999999E-3</v>
          </cell>
        </row>
      </sheetData>
      <sheetData sheetId="5327">
        <row r="19">
          <cell r="J19">
            <v>1.0499999999999999E-3</v>
          </cell>
        </row>
      </sheetData>
      <sheetData sheetId="5328">
        <row r="19">
          <cell r="J19">
            <v>1.0499999999999999E-3</v>
          </cell>
        </row>
      </sheetData>
      <sheetData sheetId="5329">
        <row r="19">
          <cell r="J19">
            <v>1.0499999999999999E-3</v>
          </cell>
        </row>
      </sheetData>
      <sheetData sheetId="5330">
        <row r="19">
          <cell r="J19">
            <v>1.0499999999999999E-3</v>
          </cell>
        </row>
      </sheetData>
      <sheetData sheetId="5331">
        <row r="19">
          <cell r="J19">
            <v>1.0499999999999999E-3</v>
          </cell>
        </row>
      </sheetData>
      <sheetData sheetId="5332">
        <row r="19">
          <cell r="J19">
            <v>1.0499999999999999E-3</v>
          </cell>
        </row>
      </sheetData>
      <sheetData sheetId="5333">
        <row r="19">
          <cell r="J19">
            <v>1.0499999999999999E-3</v>
          </cell>
        </row>
      </sheetData>
      <sheetData sheetId="5334">
        <row r="19">
          <cell r="J19">
            <v>1.0499999999999999E-3</v>
          </cell>
        </row>
      </sheetData>
      <sheetData sheetId="5335">
        <row r="19">
          <cell r="J19">
            <v>1.0499999999999999E-3</v>
          </cell>
        </row>
      </sheetData>
      <sheetData sheetId="5336">
        <row r="19">
          <cell r="J19">
            <v>1.0499999999999999E-3</v>
          </cell>
        </row>
      </sheetData>
      <sheetData sheetId="5337">
        <row r="19">
          <cell r="J19">
            <v>1.0499999999999999E-3</v>
          </cell>
        </row>
      </sheetData>
      <sheetData sheetId="5338">
        <row r="19">
          <cell r="J19">
            <v>1.0499999999999999E-3</v>
          </cell>
        </row>
      </sheetData>
      <sheetData sheetId="5339">
        <row r="19">
          <cell r="J19">
            <v>1.0499999999999999E-3</v>
          </cell>
        </row>
      </sheetData>
      <sheetData sheetId="5340">
        <row r="19">
          <cell r="J19">
            <v>1.0499999999999999E-3</v>
          </cell>
        </row>
      </sheetData>
      <sheetData sheetId="5341">
        <row r="19">
          <cell r="J19">
            <v>1.0499999999999999E-3</v>
          </cell>
        </row>
      </sheetData>
      <sheetData sheetId="5342">
        <row r="19">
          <cell r="J19">
            <v>1.0499999999999999E-3</v>
          </cell>
        </row>
      </sheetData>
      <sheetData sheetId="5343">
        <row r="19">
          <cell r="J19">
            <v>1.0499999999999999E-3</v>
          </cell>
        </row>
      </sheetData>
      <sheetData sheetId="5344">
        <row r="19">
          <cell r="J19">
            <v>1.0499999999999999E-3</v>
          </cell>
        </row>
      </sheetData>
      <sheetData sheetId="5345">
        <row r="19">
          <cell r="J19">
            <v>1.0499999999999999E-3</v>
          </cell>
        </row>
      </sheetData>
      <sheetData sheetId="5346">
        <row r="19">
          <cell r="J19">
            <v>1.0499999999999999E-3</v>
          </cell>
        </row>
      </sheetData>
      <sheetData sheetId="5347">
        <row r="19">
          <cell r="J19">
            <v>1.0499999999999999E-3</v>
          </cell>
        </row>
      </sheetData>
      <sheetData sheetId="5348">
        <row r="19">
          <cell r="J19">
            <v>1.0499999999999999E-3</v>
          </cell>
        </row>
      </sheetData>
      <sheetData sheetId="5349">
        <row r="19">
          <cell r="J19">
            <v>1.0499999999999999E-3</v>
          </cell>
        </row>
      </sheetData>
      <sheetData sheetId="5350">
        <row r="19">
          <cell r="J19">
            <v>1.0499999999999999E-3</v>
          </cell>
        </row>
      </sheetData>
      <sheetData sheetId="5351">
        <row r="19">
          <cell r="J19">
            <v>1.0499999999999999E-3</v>
          </cell>
        </row>
      </sheetData>
      <sheetData sheetId="5352">
        <row r="19">
          <cell r="J19">
            <v>1.0499999999999999E-3</v>
          </cell>
        </row>
      </sheetData>
      <sheetData sheetId="5353">
        <row r="19">
          <cell r="J19">
            <v>1.0499999999999999E-3</v>
          </cell>
        </row>
      </sheetData>
      <sheetData sheetId="5354">
        <row r="19">
          <cell r="J19">
            <v>1.0499999999999999E-3</v>
          </cell>
        </row>
      </sheetData>
      <sheetData sheetId="5355">
        <row r="19">
          <cell r="J19">
            <v>1.0499999999999999E-3</v>
          </cell>
        </row>
      </sheetData>
      <sheetData sheetId="5356">
        <row r="19">
          <cell r="J19">
            <v>1.0499999999999999E-3</v>
          </cell>
        </row>
      </sheetData>
      <sheetData sheetId="5357">
        <row r="19">
          <cell r="J19">
            <v>1.0499999999999999E-3</v>
          </cell>
        </row>
      </sheetData>
      <sheetData sheetId="5358">
        <row r="19">
          <cell r="J19">
            <v>1.0499999999999999E-3</v>
          </cell>
        </row>
      </sheetData>
      <sheetData sheetId="5359">
        <row r="19">
          <cell r="J19">
            <v>1.0499999999999999E-3</v>
          </cell>
        </row>
      </sheetData>
      <sheetData sheetId="5360">
        <row r="19">
          <cell r="J19">
            <v>1.0499999999999999E-3</v>
          </cell>
        </row>
      </sheetData>
      <sheetData sheetId="5361">
        <row r="19">
          <cell r="J19">
            <v>1.0499999999999999E-3</v>
          </cell>
        </row>
      </sheetData>
      <sheetData sheetId="5362">
        <row r="19">
          <cell r="J19">
            <v>1.0499999999999999E-3</v>
          </cell>
        </row>
      </sheetData>
      <sheetData sheetId="5363">
        <row r="19">
          <cell r="J19">
            <v>1.0499999999999999E-3</v>
          </cell>
        </row>
      </sheetData>
      <sheetData sheetId="5364">
        <row r="19">
          <cell r="J19">
            <v>1.0499999999999999E-3</v>
          </cell>
        </row>
      </sheetData>
      <sheetData sheetId="5365">
        <row r="19">
          <cell r="J19">
            <v>1.0499999999999999E-3</v>
          </cell>
        </row>
      </sheetData>
      <sheetData sheetId="5366">
        <row r="19">
          <cell r="J19">
            <v>1.0499999999999999E-3</v>
          </cell>
        </row>
      </sheetData>
      <sheetData sheetId="5367">
        <row r="19">
          <cell r="J19">
            <v>1.0499999999999999E-3</v>
          </cell>
        </row>
      </sheetData>
      <sheetData sheetId="5368">
        <row r="19">
          <cell r="J19">
            <v>1.0499999999999999E-3</v>
          </cell>
        </row>
      </sheetData>
      <sheetData sheetId="5369">
        <row r="19">
          <cell r="J19">
            <v>1.0499999999999999E-3</v>
          </cell>
        </row>
      </sheetData>
      <sheetData sheetId="5370">
        <row r="19">
          <cell r="J19">
            <v>1.0499999999999999E-3</v>
          </cell>
        </row>
      </sheetData>
      <sheetData sheetId="5371">
        <row r="19">
          <cell r="J19">
            <v>1.0499999999999999E-3</v>
          </cell>
        </row>
      </sheetData>
      <sheetData sheetId="5372">
        <row r="19">
          <cell r="J19">
            <v>1.0499999999999999E-3</v>
          </cell>
        </row>
      </sheetData>
      <sheetData sheetId="5373">
        <row r="19">
          <cell r="J19">
            <v>1.0499999999999999E-3</v>
          </cell>
        </row>
      </sheetData>
      <sheetData sheetId="5374">
        <row r="19">
          <cell r="J19">
            <v>1.0499999999999999E-3</v>
          </cell>
        </row>
      </sheetData>
      <sheetData sheetId="5375">
        <row r="19">
          <cell r="J19">
            <v>1.0499999999999999E-3</v>
          </cell>
        </row>
      </sheetData>
      <sheetData sheetId="5376">
        <row r="19">
          <cell r="J19">
            <v>1.0499999999999999E-3</v>
          </cell>
        </row>
      </sheetData>
      <sheetData sheetId="5377">
        <row r="19">
          <cell r="J19">
            <v>1.0499999999999999E-3</v>
          </cell>
        </row>
      </sheetData>
      <sheetData sheetId="5378">
        <row r="19">
          <cell r="J19">
            <v>1.0499999999999999E-3</v>
          </cell>
        </row>
      </sheetData>
      <sheetData sheetId="5379">
        <row r="19">
          <cell r="J19">
            <v>1.0499999999999999E-3</v>
          </cell>
        </row>
      </sheetData>
      <sheetData sheetId="5380">
        <row r="19">
          <cell r="J19">
            <v>1.0499999999999999E-3</v>
          </cell>
        </row>
      </sheetData>
      <sheetData sheetId="5381">
        <row r="19">
          <cell r="J19">
            <v>1.0499999999999999E-3</v>
          </cell>
        </row>
      </sheetData>
      <sheetData sheetId="5382">
        <row r="19">
          <cell r="J19">
            <v>1.0499999999999999E-3</v>
          </cell>
        </row>
      </sheetData>
      <sheetData sheetId="5383">
        <row r="19">
          <cell r="J19">
            <v>1.0499999999999999E-3</v>
          </cell>
        </row>
      </sheetData>
      <sheetData sheetId="5384">
        <row r="19">
          <cell r="J19">
            <v>1.0499999999999999E-3</v>
          </cell>
        </row>
      </sheetData>
      <sheetData sheetId="5385">
        <row r="19">
          <cell r="J19">
            <v>1.0499999999999999E-3</v>
          </cell>
        </row>
      </sheetData>
      <sheetData sheetId="5386">
        <row r="19">
          <cell r="J19">
            <v>1.0499999999999999E-3</v>
          </cell>
        </row>
      </sheetData>
      <sheetData sheetId="5387">
        <row r="19">
          <cell r="J19">
            <v>1.0499999999999999E-3</v>
          </cell>
        </row>
      </sheetData>
      <sheetData sheetId="5388">
        <row r="19">
          <cell r="J19">
            <v>1.0499999999999999E-3</v>
          </cell>
        </row>
      </sheetData>
      <sheetData sheetId="5389">
        <row r="19">
          <cell r="J19">
            <v>1.0499999999999999E-3</v>
          </cell>
        </row>
      </sheetData>
      <sheetData sheetId="5390">
        <row r="19">
          <cell r="J19">
            <v>1.0499999999999999E-3</v>
          </cell>
        </row>
      </sheetData>
      <sheetData sheetId="5391">
        <row r="19">
          <cell r="J19">
            <v>1.0499999999999999E-3</v>
          </cell>
        </row>
      </sheetData>
      <sheetData sheetId="5392">
        <row r="19">
          <cell r="J19">
            <v>1.0499999999999999E-3</v>
          </cell>
        </row>
      </sheetData>
      <sheetData sheetId="5393">
        <row r="19">
          <cell r="J19">
            <v>1.0499999999999999E-3</v>
          </cell>
        </row>
      </sheetData>
      <sheetData sheetId="5394">
        <row r="19">
          <cell r="J19">
            <v>1.0499999999999999E-3</v>
          </cell>
        </row>
      </sheetData>
      <sheetData sheetId="5395">
        <row r="19">
          <cell r="J19">
            <v>1.0499999999999999E-3</v>
          </cell>
        </row>
      </sheetData>
      <sheetData sheetId="5396">
        <row r="19">
          <cell r="J19">
            <v>1.0499999999999999E-3</v>
          </cell>
        </row>
      </sheetData>
      <sheetData sheetId="5397">
        <row r="19">
          <cell r="J19">
            <v>1.0499999999999999E-3</v>
          </cell>
        </row>
      </sheetData>
      <sheetData sheetId="5398">
        <row r="19">
          <cell r="J19">
            <v>1.0499999999999999E-3</v>
          </cell>
        </row>
      </sheetData>
      <sheetData sheetId="5399">
        <row r="19">
          <cell r="J19">
            <v>1.0499999999999999E-3</v>
          </cell>
        </row>
      </sheetData>
      <sheetData sheetId="5400">
        <row r="19">
          <cell r="J19">
            <v>1.0499999999999999E-3</v>
          </cell>
        </row>
      </sheetData>
      <sheetData sheetId="5401">
        <row r="19">
          <cell r="J19">
            <v>1.0499999999999999E-3</v>
          </cell>
        </row>
      </sheetData>
      <sheetData sheetId="5402">
        <row r="19">
          <cell r="J19">
            <v>1.0499999999999999E-3</v>
          </cell>
        </row>
      </sheetData>
      <sheetData sheetId="5403">
        <row r="19">
          <cell r="J19">
            <v>1.0499999999999999E-3</v>
          </cell>
        </row>
      </sheetData>
      <sheetData sheetId="5404">
        <row r="19">
          <cell r="J19">
            <v>1.0499999999999999E-3</v>
          </cell>
        </row>
      </sheetData>
      <sheetData sheetId="5405">
        <row r="19">
          <cell r="J19">
            <v>1.0499999999999999E-3</v>
          </cell>
        </row>
      </sheetData>
      <sheetData sheetId="5406">
        <row r="19">
          <cell r="J19">
            <v>1.0499999999999999E-3</v>
          </cell>
        </row>
      </sheetData>
      <sheetData sheetId="5407">
        <row r="19">
          <cell r="J19">
            <v>1.0499999999999999E-3</v>
          </cell>
        </row>
      </sheetData>
      <sheetData sheetId="5408">
        <row r="19">
          <cell r="J19">
            <v>1.0499999999999999E-3</v>
          </cell>
        </row>
      </sheetData>
      <sheetData sheetId="5409">
        <row r="19">
          <cell r="J19">
            <v>1.0499999999999999E-3</v>
          </cell>
        </row>
      </sheetData>
      <sheetData sheetId="5410">
        <row r="19">
          <cell r="J19">
            <v>1.0499999999999999E-3</v>
          </cell>
        </row>
      </sheetData>
      <sheetData sheetId="5411">
        <row r="19">
          <cell r="J19">
            <v>1.0499999999999999E-3</v>
          </cell>
        </row>
      </sheetData>
      <sheetData sheetId="5412">
        <row r="19">
          <cell r="J19">
            <v>1.0499999999999999E-3</v>
          </cell>
        </row>
      </sheetData>
      <sheetData sheetId="5413">
        <row r="19">
          <cell r="J19">
            <v>1.0499999999999999E-3</v>
          </cell>
        </row>
      </sheetData>
      <sheetData sheetId="5414">
        <row r="19">
          <cell r="J19">
            <v>1.0499999999999999E-3</v>
          </cell>
        </row>
      </sheetData>
      <sheetData sheetId="5415">
        <row r="19">
          <cell r="J19">
            <v>1.0499999999999999E-3</v>
          </cell>
        </row>
      </sheetData>
      <sheetData sheetId="5416">
        <row r="19">
          <cell r="J19">
            <v>1.0499999999999999E-3</v>
          </cell>
        </row>
      </sheetData>
      <sheetData sheetId="5417">
        <row r="19">
          <cell r="J19">
            <v>1.0499999999999999E-3</v>
          </cell>
        </row>
      </sheetData>
      <sheetData sheetId="5418">
        <row r="19">
          <cell r="J19">
            <v>1.0499999999999999E-3</v>
          </cell>
        </row>
      </sheetData>
      <sheetData sheetId="5419">
        <row r="19">
          <cell r="J19">
            <v>1.0499999999999999E-3</v>
          </cell>
        </row>
      </sheetData>
      <sheetData sheetId="5420">
        <row r="19">
          <cell r="J19">
            <v>1.0499999999999999E-3</v>
          </cell>
        </row>
      </sheetData>
      <sheetData sheetId="5421">
        <row r="19">
          <cell r="J19">
            <v>1.0499999999999999E-3</v>
          </cell>
        </row>
      </sheetData>
      <sheetData sheetId="5422">
        <row r="19">
          <cell r="J19">
            <v>1.0499999999999999E-3</v>
          </cell>
        </row>
      </sheetData>
      <sheetData sheetId="5423">
        <row r="19">
          <cell r="J19">
            <v>1.0499999999999999E-3</v>
          </cell>
        </row>
      </sheetData>
      <sheetData sheetId="5424">
        <row r="19">
          <cell r="J19">
            <v>1.0499999999999999E-3</v>
          </cell>
        </row>
      </sheetData>
      <sheetData sheetId="5425">
        <row r="19">
          <cell r="J19">
            <v>1.0499999999999999E-3</v>
          </cell>
        </row>
      </sheetData>
      <sheetData sheetId="5426">
        <row r="19">
          <cell r="J19">
            <v>1.0499999999999999E-3</v>
          </cell>
        </row>
      </sheetData>
      <sheetData sheetId="5427">
        <row r="19">
          <cell r="J19">
            <v>1.0499999999999999E-3</v>
          </cell>
        </row>
      </sheetData>
      <sheetData sheetId="5428">
        <row r="19">
          <cell r="J19">
            <v>1.0499999999999999E-3</v>
          </cell>
        </row>
      </sheetData>
      <sheetData sheetId="5429">
        <row r="19">
          <cell r="J19">
            <v>1.0499999999999999E-3</v>
          </cell>
        </row>
      </sheetData>
      <sheetData sheetId="5430">
        <row r="19">
          <cell r="J19">
            <v>1.0499999999999999E-3</v>
          </cell>
        </row>
      </sheetData>
      <sheetData sheetId="5431">
        <row r="19">
          <cell r="J19">
            <v>1.0499999999999999E-3</v>
          </cell>
        </row>
      </sheetData>
      <sheetData sheetId="5432">
        <row r="19">
          <cell r="J19">
            <v>1.0499999999999999E-3</v>
          </cell>
        </row>
      </sheetData>
      <sheetData sheetId="5433">
        <row r="19">
          <cell r="J19">
            <v>1.0499999999999999E-3</v>
          </cell>
        </row>
      </sheetData>
      <sheetData sheetId="5434">
        <row r="19">
          <cell r="J19">
            <v>1.0499999999999999E-3</v>
          </cell>
        </row>
      </sheetData>
      <sheetData sheetId="5435">
        <row r="19">
          <cell r="J19">
            <v>1.0499999999999999E-3</v>
          </cell>
        </row>
      </sheetData>
      <sheetData sheetId="5436">
        <row r="19">
          <cell r="J19">
            <v>1.0499999999999999E-3</v>
          </cell>
        </row>
      </sheetData>
      <sheetData sheetId="5437">
        <row r="19">
          <cell r="J19">
            <v>1.0499999999999999E-3</v>
          </cell>
        </row>
      </sheetData>
      <sheetData sheetId="5438">
        <row r="19">
          <cell r="J19">
            <v>1.0499999999999999E-3</v>
          </cell>
        </row>
      </sheetData>
      <sheetData sheetId="5439">
        <row r="19">
          <cell r="J19">
            <v>1.0499999999999999E-3</v>
          </cell>
        </row>
      </sheetData>
      <sheetData sheetId="5440">
        <row r="19">
          <cell r="J19">
            <v>1.0499999999999999E-3</v>
          </cell>
        </row>
      </sheetData>
      <sheetData sheetId="5441">
        <row r="19">
          <cell r="J19">
            <v>1.0499999999999999E-3</v>
          </cell>
        </row>
      </sheetData>
      <sheetData sheetId="5442">
        <row r="19">
          <cell r="J19">
            <v>1.0499999999999999E-3</v>
          </cell>
        </row>
      </sheetData>
      <sheetData sheetId="5443">
        <row r="19">
          <cell r="J19">
            <v>1.0499999999999999E-3</v>
          </cell>
        </row>
      </sheetData>
      <sheetData sheetId="5444">
        <row r="19">
          <cell r="J19">
            <v>1.0499999999999999E-3</v>
          </cell>
        </row>
      </sheetData>
      <sheetData sheetId="5445">
        <row r="19">
          <cell r="J19">
            <v>1.0499999999999999E-3</v>
          </cell>
        </row>
      </sheetData>
      <sheetData sheetId="5446">
        <row r="19">
          <cell r="J19">
            <v>1.0499999999999999E-3</v>
          </cell>
        </row>
      </sheetData>
      <sheetData sheetId="5447">
        <row r="19">
          <cell r="J19">
            <v>1.0499999999999999E-3</v>
          </cell>
        </row>
      </sheetData>
      <sheetData sheetId="5448">
        <row r="19">
          <cell r="J19">
            <v>1.0499999999999999E-3</v>
          </cell>
        </row>
      </sheetData>
      <sheetData sheetId="5449">
        <row r="19">
          <cell r="J19">
            <v>1.0499999999999999E-3</v>
          </cell>
        </row>
      </sheetData>
      <sheetData sheetId="5450">
        <row r="19">
          <cell r="J19">
            <v>1.0499999999999999E-3</v>
          </cell>
        </row>
      </sheetData>
      <sheetData sheetId="5451">
        <row r="19">
          <cell r="J19">
            <v>1.0499999999999999E-3</v>
          </cell>
        </row>
      </sheetData>
      <sheetData sheetId="5452">
        <row r="19">
          <cell r="J19">
            <v>1.0499999999999999E-3</v>
          </cell>
        </row>
      </sheetData>
      <sheetData sheetId="5453">
        <row r="19">
          <cell r="J19">
            <v>1.0499999999999999E-3</v>
          </cell>
        </row>
      </sheetData>
      <sheetData sheetId="5454">
        <row r="19">
          <cell r="J19">
            <v>1.0499999999999999E-3</v>
          </cell>
        </row>
      </sheetData>
      <sheetData sheetId="5455">
        <row r="19">
          <cell r="J19">
            <v>1.0499999999999999E-3</v>
          </cell>
        </row>
      </sheetData>
      <sheetData sheetId="5456">
        <row r="19">
          <cell r="J19">
            <v>1.0499999999999999E-3</v>
          </cell>
        </row>
      </sheetData>
      <sheetData sheetId="5457">
        <row r="19">
          <cell r="J19">
            <v>1.0499999999999999E-3</v>
          </cell>
        </row>
      </sheetData>
      <sheetData sheetId="5458">
        <row r="19">
          <cell r="J19">
            <v>1.0499999999999999E-3</v>
          </cell>
        </row>
      </sheetData>
      <sheetData sheetId="5459">
        <row r="19">
          <cell r="J19">
            <v>1.0499999999999999E-3</v>
          </cell>
        </row>
      </sheetData>
      <sheetData sheetId="5460">
        <row r="19">
          <cell r="J19">
            <v>1.0499999999999999E-3</v>
          </cell>
        </row>
      </sheetData>
      <sheetData sheetId="5461">
        <row r="19">
          <cell r="J19">
            <v>1.0499999999999999E-3</v>
          </cell>
        </row>
      </sheetData>
      <sheetData sheetId="5462">
        <row r="19">
          <cell r="J19">
            <v>1.0499999999999999E-3</v>
          </cell>
        </row>
      </sheetData>
      <sheetData sheetId="5463">
        <row r="19">
          <cell r="J19">
            <v>1.0499999999999999E-3</v>
          </cell>
        </row>
      </sheetData>
      <sheetData sheetId="5464">
        <row r="19">
          <cell r="J19">
            <v>1.0499999999999999E-3</v>
          </cell>
        </row>
      </sheetData>
      <sheetData sheetId="5465">
        <row r="19">
          <cell r="J19">
            <v>1.0499999999999999E-3</v>
          </cell>
        </row>
      </sheetData>
      <sheetData sheetId="5466">
        <row r="19">
          <cell r="J19">
            <v>1.0499999999999999E-3</v>
          </cell>
        </row>
      </sheetData>
      <sheetData sheetId="5467">
        <row r="19">
          <cell r="J19">
            <v>1.0499999999999999E-3</v>
          </cell>
        </row>
      </sheetData>
      <sheetData sheetId="5468">
        <row r="19">
          <cell r="J19">
            <v>1.0499999999999999E-3</v>
          </cell>
        </row>
      </sheetData>
      <sheetData sheetId="5469">
        <row r="19">
          <cell r="J19">
            <v>1.0499999999999999E-3</v>
          </cell>
        </row>
      </sheetData>
      <sheetData sheetId="5470">
        <row r="19">
          <cell r="J19">
            <v>1.0499999999999999E-3</v>
          </cell>
        </row>
      </sheetData>
      <sheetData sheetId="5471">
        <row r="19">
          <cell r="J19">
            <v>1.0499999999999999E-3</v>
          </cell>
        </row>
      </sheetData>
      <sheetData sheetId="5472">
        <row r="19">
          <cell r="J19">
            <v>1.0499999999999999E-3</v>
          </cell>
        </row>
      </sheetData>
      <sheetData sheetId="5473">
        <row r="19">
          <cell r="J19">
            <v>1.0499999999999999E-3</v>
          </cell>
        </row>
      </sheetData>
      <sheetData sheetId="5474">
        <row r="19">
          <cell r="J19">
            <v>1.0499999999999999E-3</v>
          </cell>
        </row>
      </sheetData>
      <sheetData sheetId="5475">
        <row r="19">
          <cell r="J19">
            <v>1.0499999999999999E-3</v>
          </cell>
        </row>
      </sheetData>
      <sheetData sheetId="5476">
        <row r="19">
          <cell r="J19">
            <v>1.0499999999999999E-3</v>
          </cell>
        </row>
      </sheetData>
      <sheetData sheetId="5477">
        <row r="19">
          <cell r="J19">
            <v>1.0499999999999999E-3</v>
          </cell>
        </row>
      </sheetData>
      <sheetData sheetId="5478">
        <row r="19">
          <cell r="J19">
            <v>1.0499999999999999E-3</v>
          </cell>
        </row>
      </sheetData>
      <sheetData sheetId="5479">
        <row r="19">
          <cell r="J19">
            <v>1.0499999999999999E-3</v>
          </cell>
        </row>
      </sheetData>
      <sheetData sheetId="5480">
        <row r="19">
          <cell r="J19">
            <v>1.0499999999999999E-3</v>
          </cell>
        </row>
      </sheetData>
      <sheetData sheetId="5481">
        <row r="19">
          <cell r="J19">
            <v>1.0499999999999999E-3</v>
          </cell>
        </row>
      </sheetData>
      <sheetData sheetId="5482">
        <row r="19">
          <cell r="J19">
            <v>1.0499999999999999E-3</v>
          </cell>
        </row>
      </sheetData>
      <sheetData sheetId="5483">
        <row r="19">
          <cell r="J19">
            <v>1.0499999999999999E-3</v>
          </cell>
        </row>
      </sheetData>
      <sheetData sheetId="5484">
        <row r="19">
          <cell r="J19">
            <v>1.0499999999999999E-3</v>
          </cell>
        </row>
      </sheetData>
      <sheetData sheetId="5485">
        <row r="19">
          <cell r="J19">
            <v>1.0499999999999999E-3</v>
          </cell>
        </row>
      </sheetData>
      <sheetData sheetId="5486">
        <row r="19">
          <cell r="J19">
            <v>1.0499999999999999E-3</v>
          </cell>
        </row>
      </sheetData>
      <sheetData sheetId="5487">
        <row r="19">
          <cell r="J19">
            <v>1.0499999999999999E-3</v>
          </cell>
        </row>
      </sheetData>
      <sheetData sheetId="5488">
        <row r="19">
          <cell r="J19">
            <v>1.0499999999999999E-3</v>
          </cell>
        </row>
      </sheetData>
      <sheetData sheetId="5489">
        <row r="19">
          <cell r="J19">
            <v>1.0499999999999999E-3</v>
          </cell>
        </row>
      </sheetData>
      <sheetData sheetId="5490">
        <row r="19">
          <cell r="J19">
            <v>1.0499999999999999E-3</v>
          </cell>
        </row>
      </sheetData>
      <sheetData sheetId="5491">
        <row r="19">
          <cell r="J19">
            <v>1.0499999999999999E-3</v>
          </cell>
        </row>
      </sheetData>
      <sheetData sheetId="5492">
        <row r="19">
          <cell r="J19">
            <v>1.0499999999999999E-3</v>
          </cell>
        </row>
      </sheetData>
      <sheetData sheetId="5493">
        <row r="19">
          <cell r="J19">
            <v>1.0499999999999999E-3</v>
          </cell>
        </row>
      </sheetData>
      <sheetData sheetId="5494">
        <row r="19">
          <cell r="J19">
            <v>1.0499999999999999E-3</v>
          </cell>
        </row>
      </sheetData>
      <sheetData sheetId="5495">
        <row r="19">
          <cell r="J19">
            <v>1.0499999999999999E-3</v>
          </cell>
        </row>
      </sheetData>
      <sheetData sheetId="5496">
        <row r="19">
          <cell r="J19">
            <v>1.0499999999999999E-3</v>
          </cell>
        </row>
      </sheetData>
      <sheetData sheetId="5497">
        <row r="19">
          <cell r="J19">
            <v>1.0499999999999999E-3</v>
          </cell>
        </row>
      </sheetData>
      <sheetData sheetId="5498">
        <row r="19">
          <cell r="J19">
            <v>1.0499999999999999E-3</v>
          </cell>
        </row>
      </sheetData>
      <sheetData sheetId="5499">
        <row r="19">
          <cell r="J19">
            <v>1.0499999999999999E-3</v>
          </cell>
        </row>
      </sheetData>
      <sheetData sheetId="5500">
        <row r="19">
          <cell r="J19">
            <v>1.0499999999999999E-3</v>
          </cell>
        </row>
      </sheetData>
      <sheetData sheetId="5501">
        <row r="19">
          <cell r="J19">
            <v>1.0499999999999999E-3</v>
          </cell>
        </row>
      </sheetData>
      <sheetData sheetId="5502">
        <row r="19">
          <cell r="J19">
            <v>1.0499999999999999E-3</v>
          </cell>
        </row>
      </sheetData>
      <sheetData sheetId="5503">
        <row r="19">
          <cell r="J19">
            <v>1.0499999999999999E-3</v>
          </cell>
        </row>
      </sheetData>
      <sheetData sheetId="5504">
        <row r="19">
          <cell r="J19">
            <v>1.0499999999999999E-3</v>
          </cell>
        </row>
      </sheetData>
      <sheetData sheetId="5505">
        <row r="19">
          <cell r="J19">
            <v>1.0499999999999999E-3</v>
          </cell>
        </row>
      </sheetData>
      <sheetData sheetId="5506">
        <row r="19">
          <cell r="J19">
            <v>1.0499999999999999E-3</v>
          </cell>
        </row>
      </sheetData>
      <sheetData sheetId="5507">
        <row r="19">
          <cell r="J19">
            <v>1.0499999999999999E-3</v>
          </cell>
        </row>
      </sheetData>
      <sheetData sheetId="5508">
        <row r="19">
          <cell r="J19">
            <v>1.0499999999999999E-3</v>
          </cell>
        </row>
      </sheetData>
      <sheetData sheetId="5509">
        <row r="19">
          <cell r="J19">
            <v>1.0499999999999999E-3</v>
          </cell>
        </row>
      </sheetData>
      <sheetData sheetId="5510">
        <row r="19">
          <cell r="J19">
            <v>1.0499999999999999E-3</v>
          </cell>
        </row>
      </sheetData>
      <sheetData sheetId="5511">
        <row r="19">
          <cell r="J19">
            <v>1.0499999999999999E-3</v>
          </cell>
        </row>
      </sheetData>
      <sheetData sheetId="5512">
        <row r="19">
          <cell r="J19">
            <v>1.0499999999999999E-3</v>
          </cell>
        </row>
      </sheetData>
      <sheetData sheetId="5513">
        <row r="19">
          <cell r="J19">
            <v>1.0499999999999999E-3</v>
          </cell>
        </row>
      </sheetData>
      <sheetData sheetId="5514">
        <row r="19">
          <cell r="J19">
            <v>1.0499999999999999E-3</v>
          </cell>
        </row>
      </sheetData>
      <sheetData sheetId="5515">
        <row r="19">
          <cell r="J19">
            <v>1.0499999999999999E-3</v>
          </cell>
        </row>
      </sheetData>
      <sheetData sheetId="5516">
        <row r="19">
          <cell r="J19">
            <v>1.0499999999999999E-3</v>
          </cell>
        </row>
      </sheetData>
      <sheetData sheetId="5517">
        <row r="19">
          <cell r="J19">
            <v>1.0499999999999999E-3</v>
          </cell>
        </row>
      </sheetData>
      <sheetData sheetId="5518">
        <row r="19">
          <cell r="J19">
            <v>1.0499999999999999E-3</v>
          </cell>
        </row>
      </sheetData>
      <sheetData sheetId="5519">
        <row r="19">
          <cell r="J19">
            <v>1.0499999999999999E-3</v>
          </cell>
        </row>
      </sheetData>
      <sheetData sheetId="5520">
        <row r="19">
          <cell r="J19">
            <v>1.0499999999999999E-3</v>
          </cell>
        </row>
      </sheetData>
      <sheetData sheetId="5521">
        <row r="19">
          <cell r="J19">
            <v>1.0499999999999999E-3</v>
          </cell>
        </row>
      </sheetData>
      <sheetData sheetId="5522">
        <row r="19">
          <cell r="J19">
            <v>1.0499999999999999E-3</v>
          </cell>
        </row>
      </sheetData>
      <sheetData sheetId="5523">
        <row r="19">
          <cell r="J19">
            <v>1.0499999999999999E-3</v>
          </cell>
        </row>
      </sheetData>
      <sheetData sheetId="5524">
        <row r="19">
          <cell r="J19">
            <v>1.0499999999999999E-3</v>
          </cell>
        </row>
      </sheetData>
      <sheetData sheetId="5525">
        <row r="19">
          <cell r="J19">
            <v>1.0499999999999999E-3</v>
          </cell>
        </row>
      </sheetData>
      <sheetData sheetId="5526">
        <row r="19">
          <cell r="J19">
            <v>1.0499999999999999E-3</v>
          </cell>
        </row>
      </sheetData>
      <sheetData sheetId="5527">
        <row r="19">
          <cell r="J19">
            <v>1.0499999999999999E-3</v>
          </cell>
        </row>
      </sheetData>
      <sheetData sheetId="5528">
        <row r="19">
          <cell r="J19">
            <v>1.0499999999999999E-3</v>
          </cell>
        </row>
      </sheetData>
      <sheetData sheetId="5529">
        <row r="19">
          <cell r="J19">
            <v>1.0499999999999999E-3</v>
          </cell>
        </row>
      </sheetData>
      <sheetData sheetId="5530">
        <row r="19">
          <cell r="J19">
            <v>1.0499999999999999E-3</v>
          </cell>
        </row>
      </sheetData>
      <sheetData sheetId="5531">
        <row r="19">
          <cell r="J19">
            <v>1.0499999999999999E-3</v>
          </cell>
        </row>
      </sheetData>
      <sheetData sheetId="5532">
        <row r="19">
          <cell r="J19">
            <v>1.0499999999999999E-3</v>
          </cell>
        </row>
      </sheetData>
      <sheetData sheetId="5533">
        <row r="19">
          <cell r="J19">
            <v>1.0499999999999999E-3</v>
          </cell>
        </row>
      </sheetData>
      <sheetData sheetId="5534">
        <row r="19">
          <cell r="J19">
            <v>1.0499999999999999E-3</v>
          </cell>
        </row>
      </sheetData>
      <sheetData sheetId="5535">
        <row r="19">
          <cell r="J19">
            <v>1.0499999999999999E-3</v>
          </cell>
        </row>
      </sheetData>
      <sheetData sheetId="5536">
        <row r="19">
          <cell r="J19">
            <v>1.0499999999999999E-3</v>
          </cell>
        </row>
      </sheetData>
      <sheetData sheetId="5537">
        <row r="19">
          <cell r="J19">
            <v>1.0499999999999999E-3</v>
          </cell>
        </row>
      </sheetData>
      <sheetData sheetId="5538">
        <row r="19">
          <cell r="J19">
            <v>1.0499999999999999E-3</v>
          </cell>
        </row>
      </sheetData>
      <sheetData sheetId="5539">
        <row r="19">
          <cell r="J19">
            <v>1.0499999999999999E-3</v>
          </cell>
        </row>
      </sheetData>
      <sheetData sheetId="5540">
        <row r="19">
          <cell r="J19">
            <v>1.0499999999999999E-3</v>
          </cell>
        </row>
      </sheetData>
      <sheetData sheetId="5541">
        <row r="19">
          <cell r="J19">
            <v>1.0499999999999999E-3</v>
          </cell>
        </row>
      </sheetData>
      <sheetData sheetId="5542">
        <row r="19">
          <cell r="J19">
            <v>1.0499999999999999E-3</v>
          </cell>
        </row>
      </sheetData>
      <sheetData sheetId="5543">
        <row r="19">
          <cell r="J19">
            <v>1.0499999999999999E-3</v>
          </cell>
        </row>
      </sheetData>
      <sheetData sheetId="5544">
        <row r="19">
          <cell r="J19">
            <v>1.0499999999999999E-3</v>
          </cell>
        </row>
      </sheetData>
      <sheetData sheetId="5545">
        <row r="19">
          <cell r="J19">
            <v>1.0499999999999999E-3</v>
          </cell>
        </row>
      </sheetData>
      <sheetData sheetId="5546">
        <row r="19">
          <cell r="J19">
            <v>1.0499999999999999E-3</v>
          </cell>
        </row>
      </sheetData>
      <sheetData sheetId="5547">
        <row r="19">
          <cell r="J19">
            <v>1.0499999999999999E-3</v>
          </cell>
        </row>
      </sheetData>
      <sheetData sheetId="5548">
        <row r="19">
          <cell r="J19">
            <v>1.0499999999999999E-3</v>
          </cell>
        </row>
      </sheetData>
      <sheetData sheetId="5549">
        <row r="19">
          <cell r="J19">
            <v>1.0499999999999999E-3</v>
          </cell>
        </row>
      </sheetData>
      <sheetData sheetId="5550">
        <row r="19">
          <cell r="J19">
            <v>1.0499999999999999E-3</v>
          </cell>
        </row>
      </sheetData>
      <sheetData sheetId="5551">
        <row r="19">
          <cell r="J19">
            <v>1.0499999999999999E-3</v>
          </cell>
        </row>
      </sheetData>
      <sheetData sheetId="5552">
        <row r="19">
          <cell r="J19">
            <v>1.0499999999999999E-3</v>
          </cell>
        </row>
      </sheetData>
      <sheetData sheetId="5553">
        <row r="19">
          <cell r="J19">
            <v>1.0499999999999999E-3</v>
          </cell>
        </row>
      </sheetData>
      <sheetData sheetId="5554">
        <row r="19">
          <cell r="J19">
            <v>1.0499999999999999E-3</v>
          </cell>
        </row>
      </sheetData>
      <sheetData sheetId="5555">
        <row r="19">
          <cell r="J19">
            <v>1.0499999999999999E-3</v>
          </cell>
        </row>
      </sheetData>
      <sheetData sheetId="5556">
        <row r="19">
          <cell r="J19">
            <v>1.0499999999999999E-3</v>
          </cell>
        </row>
      </sheetData>
      <sheetData sheetId="5557">
        <row r="19">
          <cell r="J19">
            <v>1.0499999999999999E-3</v>
          </cell>
        </row>
      </sheetData>
      <sheetData sheetId="5558">
        <row r="19">
          <cell r="J19">
            <v>1.0499999999999999E-3</v>
          </cell>
        </row>
      </sheetData>
      <sheetData sheetId="5559">
        <row r="19">
          <cell r="J19">
            <v>1.0499999999999999E-3</v>
          </cell>
        </row>
      </sheetData>
      <sheetData sheetId="5560">
        <row r="19">
          <cell r="J19">
            <v>1.0499999999999999E-3</v>
          </cell>
        </row>
      </sheetData>
      <sheetData sheetId="5561">
        <row r="19">
          <cell r="J19">
            <v>1.0499999999999999E-3</v>
          </cell>
        </row>
      </sheetData>
      <sheetData sheetId="5562">
        <row r="19">
          <cell r="J19">
            <v>1.0499999999999999E-3</v>
          </cell>
        </row>
      </sheetData>
      <sheetData sheetId="5563">
        <row r="19">
          <cell r="J19">
            <v>1.0499999999999999E-3</v>
          </cell>
        </row>
      </sheetData>
      <sheetData sheetId="5564">
        <row r="19">
          <cell r="J19">
            <v>1.0499999999999999E-3</v>
          </cell>
        </row>
      </sheetData>
      <sheetData sheetId="5565">
        <row r="19">
          <cell r="J19">
            <v>1.0499999999999999E-3</v>
          </cell>
        </row>
      </sheetData>
      <sheetData sheetId="5566">
        <row r="19">
          <cell r="J19">
            <v>1.0499999999999999E-3</v>
          </cell>
        </row>
      </sheetData>
      <sheetData sheetId="5567">
        <row r="19">
          <cell r="J19">
            <v>1.0499999999999999E-3</v>
          </cell>
        </row>
      </sheetData>
      <sheetData sheetId="5568">
        <row r="19">
          <cell r="J19">
            <v>1.0499999999999999E-3</v>
          </cell>
        </row>
      </sheetData>
      <sheetData sheetId="5569">
        <row r="19">
          <cell r="J19">
            <v>1.0499999999999999E-3</v>
          </cell>
        </row>
      </sheetData>
      <sheetData sheetId="5570">
        <row r="19">
          <cell r="J19">
            <v>1.0499999999999999E-3</v>
          </cell>
        </row>
      </sheetData>
      <sheetData sheetId="5571">
        <row r="19">
          <cell r="J19">
            <v>1.0499999999999999E-3</v>
          </cell>
        </row>
      </sheetData>
      <sheetData sheetId="5572">
        <row r="19">
          <cell r="J19">
            <v>1.0499999999999999E-3</v>
          </cell>
        </row>
      </sheetData>
      <sheetData sheetId="5573">
        <row r="19">
          <cell r="J19">
            <v>1.0499999999999999E-3</v>
          </cell>
        </row>
      </sheetData>
      <sheetData sheetId="5574">
        <row r="19">
          <cell r="J19">
            <v>1.0499999999999999E-3</v>
          </cell>
        </row>
      </sheetData>
      <sheetData sheetId="5575">
        <row r="19">
          <cell r="J19">
            <v>1.0499999999999999E-3</v>
          </cell>
        </row>
      </sheetData>
      <sheetData sheetId="5576">
        <row r="19">
          <cell r="J19">
            <v>1.0499999999999999E-3</v>
          </cell>
        </row>
      </sheetData>
      <sheetData sheetId="5577">
        <row r="19">
          <cell r="J19">
            <v>1.0499999999999999E-3</v>
          </cell>
        </row>
      </sheetData>
      <sheetData sheetId="5578">
        <row r="19">
          <cell r="J19">
            <v>1.0499999999999999E-3</v>
          </cell>
        </row>
      </sheetData>
      <sheetData sheetId="5579">
        <row r="19">
          <cell r="J19">
            <v>1.0499999999999999E-3</v>
          </cell>
        </row>
      </sheetData>
      <sheetData sheetId="5580">
        <row r="19">
          <cell r="J19">
            <v>1.0499999999999999E-3</v>
          </cell>
        </row>
      </sheetData>
      <sheetData sheetId="5581">
        <row r="19">
          <cell r="J19">
            <v>1.0499999999999999E-3</v>
          </cell>
        </row>
      </sheetData>
      <sheetData sheetId="5582">
        <row r="19">
          <cell r="J19">
            <v>1.0499999999999999E-3</v>
          </cell>
        </row>
      </sheetData>
      <sheetData sheetId="5583">
        <row r="19">
          <cell r="J19">
            <v>1.0499999999999999E-3</v>
          </cell>
        </row>
      </sheetData>
      <sheetData sheetId="5584">
        <row r="19">
          <cell r="J19">
            <v>1.0499999999999999E-3</v>
          </cell>
        </row>
      </sheetData>
      <sheetData sheetId="5585">
        <row r="19">
          <cell r="J19">
            <v>1.0499999999999999E-3</v>
          </cell>
        </row>
      </sheetData>
      <sheetData sheetId="5586">
        <row r="19">
          <cell r="J19">
            <v>1.0499999999999999E-3</v>
          </cell>
        </row>
      </sheetData>
      <sheetData sheetId="5587">
        <row r="19">
          <cell r="J19">
            <v>1.0499999999999999E-3</v>
          </cell>
        </row>
      </sheetData>
      <sheetData sheetId="5588">
        <row r="19">
          <cell r="J19">
            <v>1.0499999999999999E-3</v>
          </cell>
        </row>
      </sheetData>
      <sheetData sheetId="5589">
        <row r="19">
          <cell r="J19">
            <v>1.0499999999999999E-3</v>
          </cell>
        </row>
      </sheetData>
      <sheetData sheetId="5590">
        <row r="19">
          <cell r="J19">
            <v>1.0499999999999999E-3</v>
          </cell>
        </row>
      </sheetData>
      <sheetData sheetId="5591">
        <row r="19">
          <cell r="J19">
            <v>1.0499999999999999E-3</v>
          </cell>
        </row>
      </sheetData>
      <sheetData sheetId="5592">
        <row r="19">
          <cell r="J19">
            <v>1.0499999999999999E-3</v>
          </cell>
        </row>
      </sheetData>
      <sheetData sheetId="5593">
        <row r="19">
          <cell r="J19">
            <v>1.0499999999999999E-3</v>
          </cell>
        </row>
      </sheetData>
      <sheetData sheetId="5594">
        <row r="19">
          <cell r="J19">
            <v>1.0499999999999999E-3</v>
          </cell>
        </row>
      </sheetData>
      <sheetData sheetId="5595">
        <row r="19">
          <cell r="J19">
            <v>1.0499999999999999E-3</v>
          </cell>
        </row>
      </sheetData>
      <sheetData sheetId="5596">
        <row r="19">
          <cell r="J19">
            <v>1.0499999999999999E-3</v>
          </cell>
        </row>
      </sheetData>
      <sheetData sheetId="5597">
        <row r="19">
          <cell r="J19">
            <v>1.0499999999999999E-3</v>
          </cell>
        </row>
      </sheetData>
      <sheetData sheetId="5598">
        <row r="19">
          <cell r="J19">
            <v>1.0499999999999999E-3</v>
          </cell>
        </row>
      </sheetData>
      <sheetData sheetId="5599">
        <row r="19">
          <cell r="J19">
            <v>1.0499999999999999E-3</v>
          </cell>
        </row>
      </sheetData>
      <sheetData sheetId="5600">
        <row r="19">
          <cell r="J19">
            <v>1.0499999999999999E-3</v>
          </cell>
        </row>
      </sheetData>
      <sheetData sheetId="5601">
        <row r="19">
          <cell r="J19">
            <v>1.0499999999999999E-3</v>
          </cell>
        </row>
      </sheetData>
      <sheetData sheetId="5602">
        <row r="19">
          <cell r="J19">
            <v>1.0499999999999999E-3</v>
          </cell>
        </row>
      </sheetData>
      <sheetData sheetId="5603">
        <row r="19">
          <cell r="J19">
            <v>1.0499999999999999E-3</v>
          </cell>
        </row>
      </sheetData>
      <sheetData sheetId="5604">
        <row r="19">
          <cell r="J19">
            <v>1.0499999999999999E-3</v>
          </cell>
        </row>
      </sheetData>
      <sheetData sheetId="5605">
        <row r="19">
          <cell r="J19">
            <v>1.0499999999999999E-3</v>
          </cell>
        </row>
      </sheetData>
      <sheetData sheetId="5606">
        <row r="19">
          <cell r="J19">
            <v>1.0499999999999999E-3</v>
          </cell>
        </row>
      </sheetData>
      <sheetData sheetId="5607">
        <row r="19">
          <cell r="J19">
            <v>1.0499999999999999E-3</v>
          </cell>
        </row>
      </sheetData>
      <sheetData sheetId="5608">
        <row r="19">
          <cell r="J19">
            <v>1.0499999999999999E-3</v>
          </cell>
        </row>
      </sheetData>
      <sheetData sheetId="5609">
        <row r="19">
          <cell r="J19">
            <v>1.0499999999999999E-3</v>
          </cell>
        </row>
      </sheetData>
      <sheetData sheetId="5610">
        <row r="19">
          <cell r="J19">
            <v>1.0499999999999999E-3</v>
          </cell>
        </row>
      </sheetData>
      <sheetData sheetId="5611">
        <row r="19">
          <cell r="J19">
            <v>1.0499999999999999E-3</v>
          </cell>
        </row>
      </sheetData>
      <sheetData sheetId="5612">
        <row r="19">
          <cell r="J19">
            <v>1.0499999999999999E-3</v>
          </cell>
        </row>
      </sheetData>
      <sheetData sheetId="5613">
        <row r="19">
          <cell r="J19">
            <v>1.0499999999999999E-3</v>
          </cell>
        </row>
      </sheetData>
      <sheetData sheetId="5614">
        <row r="19">
          <cell r="J19">
            <v>1.0499999999999999E-3</v>
          </cell>
        </row>
      </sheetData>
      <sheetData sheetId="5615">
        <row r="19">
          <cell r="J19">
            <v>1.0499999999999999E-3</v>
          </cell>
        </row>
      </sheetData>
      <sheetData sheetId="5616">
        <row r="19">
          <cell r="J19">
            <v>1.0499999999999999E-3</v>
          </cell>
        </row>
      </sheetData>
      <sheetData sheetId="5617">
        <row r="19">
          <cell r="J19">
            <v>1.0499999999999999E-3</v>
          </cell>
        </row>
      </sheetData>
      <sheetData sheetId="5618">
        <row r="19">
          <cell r="J19">
            <v>1.0499999999999999E-3</v>
          </cell>
        </row>
      </sheetData>
      <sheetData sheetId="5619">
        <row r="19">
          <cell r="J19">
            <v>1.0499999999999999E-3</v>
          </cell>
        </row>
      </sheetData>
      <sheetData sheetId="5620">
        <row r="19">
          <cell r="J19">
            <v>1.0499999999999999E-3</v>
          </cell>
        </row>
      </sheetData>
      <sheetData sheetId="5621">
        <row r="19">
          <cell r="J19">
            <v>1.0499999999999999E-3</v>
          </cell>
        </row>
      </sheetData>
      <sheetData sheetId="5622">
        <row r="19">
          <cell r="J19">
            <v>1.0499999999999999E-3</v>
          </cell>
        </row>
      </sheetData>
      <sheetData sheetId="5623">
        <row r="19">
          <cell r="J19">
            <v>1.0499999999999999E-3</v>
          </cell>
        </row>
      </sheetData>
      <sheetData sheetId="5624">
        <row r="19">
          <cell r="J19">
            <v>1.0499999999999999E-3</v>
          </cell>
        </row>
      </sheetData>
      <sheetData sheetId="5625">
        <row r="19">
          <cell r="J19">
            <v>1.0499999999999999E-3</v>
          </cell>
        </row>
      </sheetData>
      <sheetData sheetId="5626">
        <row r="19">
          <cell r="J19">
            <v>1.0499999999999999E-3</v>
          </cell>
        </row>
      </sheetData>
      <sheetData sheetId="5627">
        <row r="19">
          <cell r="J19">
            <v>1.0499999999999999E-3</v>
          </cell>
        </row>
      </sheetData>
      <sheetData sheetId="5628">
        <row r="19">
          <cell r="J19">
            <v>1.0499999999999999E-3</v>
          </cell>
        </row>
      </sheetData>
      <sheetData sheetId="5629">
        <row r="19">
          <cell r="J19">
            <v>1.0499999999999999E-3</v>
          </cell>
        </row>
      </sheetData>
      <sheetData sheetId="5630">
        <row r="19">
          <cell r="J19">
            <v>1.0499999999999999E-3</v>
          </cell>
        </row>
      </sheetData>
      <sheetData sheetId="5631">
        <row r="19">
          <cell r="J19">
            <v>1.0499999999999999E-3</v>
          </cell>
        </row>
      </sheetData>
      <sheetData sheetId="5632">
        <row r="19">
          <cell r="J19">
            <v>1.0499999999999999E-3</v>
          </cell>
        </row>
      </sheetData>
      <sheetData sheetId="5633">
        <row r="19">
          <cell r="J19">
            <v>1.0499999999999999E-3</v>
          </cell>
        </row>
      </sheetData>
      <sheetData sheetId="5634">
        <row r="19">
          <cell r="J19">
            <v>1.0499999999999999E-3</v>
          </cell>
        </row>
      </sheetData>
      <sheetData sheetId="5635">
        <row r="19">
          <cell r="J19">
            <v>1.0499999999999999E-3</v>
          </cell>
        </row>
      </sheetData>
      <sheetData sheetId="5636">
        <row r="19">
          <cell r="J19">
            <v>1.0499999999999999E-3</v>
          </cell>
        </row>
      </sheetData>
      <sheetData sheetId="5637">
        <row r="19">
          <cell r="J19">
            <v>1.0499999999999999E-3</v>
          </cell>
        </row>
      </sheetData>
      <sheetData sheetId="5638">
        <row r="19">
          <cell r="J19">
            <v>1.0499999999999999E-3</v>
          </cell>
        </row>
      </sheetData>
      <sheetData sheetId="5639">
        <row r="19">
          <cell r="J19">
            <v>1.0499999999999999E-3</v>
          </cell>
        </row>
      </sheetData>
      <sheetData sheetId="5640">
        <row r="19">
          <cell r="J19">
            <v>1.0499999999999999E-3</v>
          </cell>
        </row>
      </sheetData>
      <sheetData sheetId="5641">
        <row r="19">
          <cell r="J19">
            <v>1.0499999999999999E-3</v>
          </cell>
        </row>
      </sheetData>
      <sheetData sheetId="5642">
        <row r="19">
          <cell r="J19">
            <v>1.0499999999999999E-3</v>
          </cell>
        </row>
      </sheetData>
      <sheetData sheetId="5643">
        <row r="19">
          <cell r="J19">
            <v>1.0499999999999999E-3</v>
          </cell>
        </row>
      </sheetData>
      <sheetData sheetId="5644">
        <row r="19">
          <cell r="J19">
            <v>1.0499999999999999E-3</v>
          </cell>
        </row>
      </sheetData>
      <sheetData sheetId="5645">
        <row r="19">
          <cell r="J19">
            <v>1.0499999999999999E-3</v>
          </cell>
        </row>
      </sheetData>
      <sheetData sheetId="5646">
        <row r="19">
          <cell r="J19">
            <v>1.0499999999999999E-3</v>
          </cell>
        </row>
      </sheetData>
      <sheetData sheetId="5647">
        <row r="19">
          <cell r="J19">
            <v>1.0499999999999999E-3</v>
          </cell>
        </row>
      </sheetData>
      <sheetData sheetId="5648">
        <row r="19">
          <cell r="J19">
            <v>1.0499999999999999E-3</v>
          </cell>
        </row>
      </sheetData>
      <sheetData sheetId="5649">
        <row r="19">
          <cell r="J19">
            <v>1.0499999999999999E-3</v>
          </cell>
        </row>
      </sheetData>
      <sheetData sheetId="5650">
        <row r="19">
          <cell r="J19">
            <v>1.0499999999999999E-3</v>
          </cell>
        </row>
      </sheetData>
      <sheetData sheetId="5651">
        <row r="19">
          <cell r="J19">
            <v>1.0499999999999999E-3</v>
          </cell>
        </row>
      </sheetData>
      <sheetData sheetId="5652">
        <row r="19">
          <cell r="J19">
            <v>1.0499999999999999E-3</v>
          </cell>
        </row>
      </sheetData>
      <sheetData sheetId="5653">
        <row r="19">
          <cell r="J19">
            <v>1.0499999999999999E-3</v>
          </cell>
        </row>
      </sheetData>
      <sheetData sheetId="5654">
        <row r="19">
          <cell r="J19">
            <v>1.0499999999999999E-3</v>
          </cell>
        </row>
      </sheetData>
      <sheetData sheetId="5655">
        <row r="19">
          <cell r="J19">
            <v>1.0499999999999999E-3</v>
          </cell>
        </row>
      </sheetData>
      <sheetData sheetId="5656">
        <row r="19">
          <cell r="J19">
            <v>1.0499999999999999E-3</v>
          </cell>
        </row>
      </sheetData>
      <sheetData sheetId="5657">
        <row r="19">
          <cell r="J19">
            <v>1.0499999999999999E-3</v>
          </cell>
        </row>
      </sheetData>
      <sheetData sheetId="5658">
        <row r="19">
          <cell r="J19">
            <v>1.0499999999999999E-3</v>
          </cell>
        </row>
      </sheetData>
      <sheetData sheetId="5659">
        <row r="19">
          <cell r="J19">
            <v>1.0499999999999999E-3</v>
          </cell>
        </row>
      </sheetData>
      <sheetData sheetId="5660">
        <row r="19">
          <cell r="J19">
            <v>1.0499999999999999E-3</v>
          </cell>
        </row>
      </sheetData>
      <sheetData sheetId="5661">
        <row r="19">
          <cell r="J19">
            <v>1.0499999999999999E-3</v>
          </cell>
        </row>
      </sheetData>
      <sheetData sheetId="5662">
        <row r="19">
          <cell r="J19">
            <v>1.0499999999999999E-3</v>
          </cell>
        </row>
      </sheetData>
      <sheetData sheetId="5663">
        <row r="19">
          <cell r="J19">
            <v>1.0499999999999999E-3</v>
          </cell>
        </row>
      </sheetData>
      <sheetData sheetId="5664">
        <row r="19">
          <cell r="J19">
            <v>1.0499999999999999E-3</v>
          </cell>
        </row>
      </sheetData>
      <sheetData sheetId="5665">
        <row r="19">
          <cell r="J19">
            <v>1.0499999999999999E-3</v>
          </cell>
        </row>
      </sheetData>
      <sheetData sheetId="5666">
        <row r="19">
          <cell r="J19">
            <v>1.0499999999999999E-3</v>
          </cell>
        </row>
      </sheetData>
      <sheetData sheetId="5667">
        <row r="19">
          <cell r="J19">
            <v>1.0499999999999999E-3</v>
          </cell>
        </row>
      </sheetData>
      <sheetData sheetId="5668">
        <row r="19">
          <cell r="J19">
            <v>1.0499999999999999E-3</v>
          </cell>
        </row>
      </sheetData>
      <sheetData sheetId="5669">
        <row r="19">
          <cell r="J19">
            <v>1.0499999999999999E-3</v>
          </cell>
        </row>
      </sheetData>
      <sheetData sheetId="5670">
        <row r="19">
          <cell r="J19">
            <v>1.0499999999999999E-3</v>
          </cell>
        </row>
      </sheetData>
      <sheetData sheetId="5671">
        <row r="19">
          <cell r="J19">
            <v>1.0499999999999999E-3</v>
          </cell>
        </row>
      </sheetData>
      <sheetData sheetId="5672">
        <row r="19">
          <cell r="J19">
            <v>1.0499999999999999E-3</v>
          </cell>
        </row>
      </sheetData>
      <sheetData sheetId="5673">
        <row r="19">
          <cell r="J19">
            <v>1.0499999999999999E-3</v>
          </cell>
        </row>
      </sheetData>
      <sheetData sheetId="5674">
        <row r="19">
          <cell r="J19">
            <v>1.0499999999999999E-3</v>
          </cell>
        </row>
      </sheetData>
      <sheetData sheetId="5675">
        <row r="19">
          <cell r="J19">
            <v>1.0499999999999999E-3</v>
          </cell>
        </row>
      </sheetData>
      <sheetData sheetId="5676">
        <row r="19">
          <cell r="J19">
            <v>1.0499999999999999E-3</v>
          </cell>
        </row>
      </sheetData>
      <sheetData sheetId="5677">
        <row r="19">
          <cell r="J19">
            <v>1.0499999999999999E-3</v>
          </cell>
        </row>
      </sheetData>
      <sheetData sheetId="5678">
        <row r="19">
          <cell r="J19">
            <v>1.0499999999999999E-3</v>
          </cell>
        </row>
      </sheetData>
      <sheetData sheetId="5679">
        <row r="19">
          <cell r="J19">
            <v>1.0499999999999999E-3</v>
          </cell>
        </row>
      </sheetData>
      <sheetData sheetId="5680">
        <row r="19">
          <cell r="J19">
            <v>1.0499999999999999E-3</v>
          </cell>
        </row>
      </sheetData>
      <sheetData sheetId="5681">
        <row r="19">
          <cell r="J19">
            <v>1.0499999999999999E-3</v>
          </cell>
        </row>
      </sheetData>
      <sheetData sheetId="5682">
        <row r="19">
          <cell r="J19">
            <v>1.0499999999999999E-3</v>
          </cell>
        </row>
      </sheetData>
      <sheetData sheetId="5683">
        <row r="19">
          <cell r="J19">
            <v>1.0499999999999999E-3</v>
          </cell>
        </row>
      </sheetData>
      <sheetData sheetId="5684">
        <row r="19">
          <cell r="J19">
            <v>1.0499999999999999E-3</v>
          </cell>
        </row>
      </sheetData>
      <sheetData sheetId="5685">
        <row r="19">
          <cell r="J19">
            <v>1.0499999999999999E-3</v>
          </cell>
        </row>
      </sheetData>
      <sheetData sheetId="5686">
        <row r="19">
          <cell r="J19">
            <v>1.0499999999999999E-3</v>
          </cell>
        </row>
      </sheetData>
      <sheetData sheetId="5687">
        <row r="19">
          <cell r="J19">
            <v>1.0499999999999999E-3</v>
          </cell>
        </row>
      </sheetData>
      <sheetData sheetId="5688">
        <row r="19">
          <cell r="J19">
            <v>1.0499999999999999E-3</v>
          </cell>
        </row>
      </sheetData>
      <sheetData sheetId="5689">
        <row r="19">
          <cell r="J19">
            <v>1.0499999999999999E-3</v>
          </cell>
        </row>
      </sheetData>
      <sheetData sheetId="5690">
        <row r="19">
          <cell r="J19">
            <v>1.0499999999999999E-3</v>
          </cell>
        </row>
      </sheetData>
      <sheetData sheetId="5691">
        <row r="19">
          <cell r="J19">
            <v>1.0499999999999999E-3</v>
          </cell>
        </row>
      </sheetData>
      <sheetData sheetId="5692">
        <row r="19">
          <cell r="J19">
            <v>1.0499999999999999E-3</v>
          </cell>
        </row>
      </sheetData>
      <sheetData sheetId="5693">
        <row r="19">
          <cell r="J19">
            <v>1.0499999999999999E-3</v>
          </cell>
        </row>
      </sheetData>
      <sheetData sheetId="5694">
        <row r="19">
          <cell r="J19">
            <v>1.0499999999999999E-3</v>
          </cell>
        </row>
      </sheetData>
      <sheetData sheetId="5695">
        <row r="19">
          <cell r="J19">
            <v>1.0499999999999999E-3</v>
          </cell>
        </row>
      </sheetData>
      <sheetData sheetId="5696">
        <row r="19">
          <cell r="J19">
            <v>1.0499999999999999E-3</v>
          </cell>
        </row>
      </sheetData>
      <sheetData sheetId="5697">
        <row r="19">
          <cell r="J19">
            <v>1.0499999999999999E-3</v>
          </cell>
        </row>
      </sheetData>
      <sheetData sheetId="5698">
        <row r="19">
          <cell r="J19">
            <v>1.0499999999999999E-3</v>
          </cell>
        </row>
      </sheetData>
      <sheetData sheetId="5699">
        <row r="19">
          <cell r="J19">
            <v>1.0499999999999999E-3</v>
          </cell>
        </row>
      </sheetData>
      <sheetData sheetId="5700">
        <row r="19">
          <cell r="J19">
            <v>1.0499999999999999E-3</v>
          </cell>
        </row>
      </sheetData>
      <sheetData sheetId="5701">
        <row r="19">
          <cell r="J19">
            <v>1.0499999999999999E-3</v>
          </cell>
        </row>
      </sheetData>
      <sheetData sheetId="5702">
        <row r="19">
          <cell r="J19">
            <v>1.0499999999999999E-3</v>
          </cell>
        </row>
      </sheetData>
      <sheetData sheetId="5703">
        <row r="19">
          <cell r="J19">
            <v>1.0499999999999999E-3</v>
          </cell>
        </row>
      </sheetData>
      <sheetData sheetId="5704">
        <row r="19">
          <cell r="J19">
            <v>1.0499999999999999E-3</v>
          </cell>
        </row>
      </sheetData>
      <sheetData sheetId="5705">
        <row r="19">
          <cell r="J19">
            <v>1.0499999999999999E-3</v>
          </cell>
        </row>
      </sheetData>
      <sheetData sheetId="5706">
        <row r="19">
          <cell r="J19">
            <v>1.0499999999999999E-3</v>
          </cell>
        </row>
      </sheetData>
      <sheetData sheetId="5707">
        <row r="19">
          <cell r="J19">
            <v>1.0499999999999999E-3</v>
          </cell>
        </row>
      </sheetData>
      <sheetData sheetId="5708">
        <row r="19">
          <cell r="J19">
            <v>1.0499999999999999E-3</v>
          </cell>
        </row>
      </sheetData>
      <sheetData sheetId="5709">
        <row r="19">
          <cell r="J19">
            <v>1.0499999999999999E-3</v>
          </cell>
        </row>
      </sheetData>
      <sheetData sheetId="5710">
        <row r="19">
          <cell r="J19">
            <v>1.0499999999999999E-3</v>
          </cell>
        </row>
      </sheetData>
      <sheetData sheetId="5711">
        <row r="19">
          <cell r="J19">
            <v>1.0499999999999999E-3</v>
          </cell>
        </row>
      </sheetData>
      <sheetData sheetId="5712">
        <row r="19">
          <cell r="J19">
            <v>1.0499999999999999E-3</v>
          </cell>
        </row>
      </sheetData>
      <sheetData sheetId="5713">
        <row r="19">
          <cell r="J19">
            <v>1.0499999999999999E-3</v>
          </cell>
        </row>
      </sheetData>
      <sheetData sheetId="5714">
        <row r="19">
          <cell r="J19">
            <v>1.0499999999999999E-3</v>
          </cell>
        </row>
      </sheetData>
      <sheetData sheetId="5715">
        <row r="19">
          <cell r="J19">
            <v>1.0499999999999999E-3</v>
          </cell>
        </row>
      </sheetData>
      <sheetData sheetId="5716">
        <row r="19">
          <cell r="J19">
            <v>1.0499999999999999E-3</v>
          </cell>
        </row>
      </sheetData>
      <sheetData sheetId="5717">
        <row r="19">
          <cell r="J19">
            <v>1.0499999999999999E-3</v>
          </cell>
        </row>
      </sheetData>
      <sheetData sheetId="5718">
        <row r="19">
          <cell r="J19">
            <v>1.0499999999999999E-3</v>
          </cell>
        </row>
      </sheetData>
      <sheetData sheetId="5719">
        <row r="19">
          <cell r="J19">
            <v>1.0499999999999999E-3</v>
          </cell>
        </row>
      </sheetData>
      <sheetData sheetId="5720">
        <row r="19">
          <cell r="J19">
            <v>1.0499999999999999E-3</v>
          </cell>
        </row>
      </sheetData>
      <sheetData sheetId="5721">
        <row r="19">
          <cell r="J19">
            <v>1.0499999999999999E-3</v>
          </cell>
        </row>
      </sheetData>
      <sheetData sheetId="5722">
        <row r="19">
          <cell r="J19">
            <v>1.0499999999999999E-3</v>
          </cell>
        </row>
      </sheetData>
      <sheetData sheetId="5723">
        <row r="19">
          <cell r="J19">
            <v>1.0499999999999999E-3</v>
          </cell>
        </row>
      </sheetData>
      <sheetData sheetId="5724">
        <row r="19">
          <cell r="J19">
            <v>1.0499999999999999E-3</v>
          </cell>
        </row>
      </sheetData>
      <sheetData sheetId="5725">
        <row r="19">
          <cell r="J19">
            <v>1.0499999999999999E-3</v>
          </cell>
        </row>
      </sheetData>
      <sheetData sheetId="5726">
        <row r="19">
          <cell r="J19">
            <v>1.0499999999999999E-3</v>
          </cell>
        </row>
      </sheetData>
      <sheetData sheetId="5727">
        <row r="19">
          <cell r="J19">
            <v>1.0499999999999999E-3</v>
          </cell>
        </row>
      </sheetData>
      <sheetData sheetId="5728">
        <row r="19">
          <cell r="J19">
            <v>1.0499999999999999E-3</v>
          </cell>
        </row>
      </sheetData>
      <sheetData sheetId="5729">
        <row r="19">
          <cell r="J19">
            <v>1.0499999999999999E-3</v>
          </cell>
        </row>
      </sheetData>
      <sheetData sheetId="5730">
        <row r="19">
          <cell r="J19">
            <v>1.0499999999999999E-3</v>
          </cell>
        </row>
      </sheetData>
      <sheetData sheetId="5731">
        <row r="19">
          <cell r="J19">
            <v>1.0499999999999999E-3</v>
          </cell>
        </row>
      </sheetData>
      <sheetData sheetId="5732">
        <row r="19">
          <cell r="J19">
            <v>1.0499999999999999E-3</v>
          </cell>
        </row>
      </sheetData>
      <sheetData sheetId="5733">
        <row r="19">
          <cell r="J19">
            <v>1.0499999999999999E-3</v>
          </cell>
        </row>
      </sheetData>
      <sheetData sheetId="5734">
        <row r="19">
          <cell r="J19">
            <v>1.0499999999999999E-3</v>
          </cell>
        </row>
      </sheetData>
      <sheetData sheetId="5735">
        <row r="19">
          <cell r="J19">
            <v>1.0499999999999999E-3</v>
          </cell>
        </row>
      </sheetData>
      <sheetData sheetId="5736">
        <row r="19">
          <cell r="J19">
            <v>1.0499999999999999E-3</v>
          </cell>
        </row>
      </sheetData>
      <sheetData sheetId="5737">
        <row r="19">
          <cell r="J19">
            <v>1.0499999999999999E-3</v>
          </cell>
        </row>
      </sheetData>
      <sheetData sheetId="5738">
        <row r="19">
          <cell r="J19">
            <v>1.0499999999999999E-3</v>
          </cell>
        </row>
      </sheetData>
      <sheetData sheetId="5739">
        <row r="19">
          <cell r="J19">
            <v>1.0499999999999999E-3</v>
          </cell>
        </row>
      </sheetData>
      <sheetData sheetId="5740">
        <row r="19">
          <cell r="J19">
            <v>1.0499999999999999E-3</v>
          </cell>
        </row>
      </sheetData>
      <sheetData sheetId="5741">
        <row r="19">
          <cell r="J19">
            <v>1.0499999999999999E-3</v>
          </cell>
        </row>
      </sheetData>
      <sheetData sheetId="5742">
        <row r="19">
          <cell r="J19">
            <v>1.0499999999999999E-3</v>
          </cell>
        </row>
      </sheetData>
      <sheetData sheetId="5743">
        <row r="19">
          <cell r="J19">
            <v>1.0499999999999999E-3</v>
          </cell>
        </row>
      </sheetData>
      <sheetData sheetId="5744">
        <row r="19">
          <cell r="J19">
            <v>1.0499999999999999E-3</v>
          </cell>
        </row>
      </sheetData>
      <sheetData sheetId="5745">
        <row r="19">
          <cell r="J19">
            <v>1.0499999999999999E-3</v>
          </cell>
        </row>
      </sheetData>
      <sheetData sheetId="5746">
        <row r="19">
          <cell r="J19">
            <v>1.0499999999999999E-3</v>
          </cell>
        </row>
      </sheetData>
      <sheetData sheetId="5747">
        <row r="19">
          <cell r="J19">
            <v>1.0499999999999999E-3</v>
          </cell>
        </row>
      </sheetData>
      <sheetData sheetId="5748">
        <row r="19">
          <cell r="J19">
            <v>1.0499999999999999E-3</v>
          </cell>
        </row>
      </sheetData>
      <sheetData sheetId="5749">
        <row r="19">
          <cell r="J19">
            <v>1.0499999999999999E-3</v>
          </cell>
        </row>
      </sheetData>
      <sheetData sheetId="5750">
        <row r="19">
          <cell r="J19">
            <v>1.0499999999999999E-3</v>
          </cell>
        </row>
      </sheetData>
      <sheetData sheetId="5751">
        <row r="19">
          <cell r="J19">
            <v>1.0499999999999999E-3</v>
          </cell>
        </row>
      </sheetData>
      <sheetData sheetId="5752">
        <row r="19">
          <cell r="J19">
            <v>1.0499999999999999E-3</v>
          </cell>
        </row>
      </sheetData>
      <sheetData sheetId="5753">
        <row r="19">
          <cell r="J19">
            <v>1.0499999999999999E-3</v>
          </cell>
        </row>
      </sheetData>
      <sheetData sheetId="5754">
        <row r="19">
          <cell r="J19">
            <v>1.0499999999999999E-3</v>
          </cell>
        </row>
      </sheetData>
      <sheetData sheetId="5755">
        <row r="19">
          <cell r="J19">
            <v>1.0499999999999999E-3</v>
          </cell>
        </row>
      </sheetData>
      <sheetData sheetId="5756">
        <row r="19">
          <cell r="J19">
            <v>1.0499999999999999E-3</v>
          </cell>
        </row>
      </sheetData>
      <sheetData sheetId="5757">
        <row r="19">
          <cell r="J19">
            <v>1.0499999999999999E-3</v>
          </cell>
        </row>
      </sheetData>
      <sheetData sheetId="5758">
        <row r="19">
          <cell r="J19">
            <v>1.0499999999999999E-3</v>
          </cell>
        </row>
      </sheetData>
      <sheetData sheetId="5759">
        <row r="19">
          <cell r="J19">
            <v>1.0499999999999999E-3</v>
          </cell>
        </row>
      </sheetData>
      <sheetData sheetId="5760">
        <row r="19">
          <cell r="J19">
            <v>1.0499999999999999E-3</v>
          </cell>
        </row>
      </sheetData>
      <sheetData sheetId="5761">
        <row r="19">
          <cell r="J19">
            <v>1.0499999999999999E-3</v>
          </cell>
        </row>
      </sheetData>
      <sheetData sheetId="5762">
        <row r="19">
          <cell r="J19">
            <v>1.0499999999999999E-3</v>
          </cell>
        </row>
      </sheetData>
      <sheetData sheetId="5763">
        <row r="19">
          <cell r="J19">
            <v>1.0499999999999999E-3</v>
          </cell>
        </row>
      </sheetData>
      <sheetData sheetId="5764">
        <row r="19">
          <cell r="J19">
            <v>1.0499999999999999E-3</v>
          </cell>
        </row>
      </sheetData>
      <sheetData sheetId="5765">
        <row r="19">
          <cell r="J19">
            <v>1.0499999999999999E-3</v>
          </cell>
        </row>
      </sheetData>
      <sheetData sheetId="5766">
        <row r="19">
          <cell r="J19">
            <v>1.0499999999999999E-3</v>
          </cell>
        </row>
      </sheetData>
      <sheetData sheetId="5767">
        <row r="19">
          <cell r="J19">
            <v>1.0499999999999999E-3</v>
          </cell>
        </row>
      </sheetData>
      <sheetData sheetId="5768">
        <row r="19">
          <cell r="J19">
            <v>1.0499999999999999E-3</v>
          </cell>
        </row>
      </sheetData>
      <sheetData sheetId="5769">
        <row r="19">
          <cell r="J19">
            <v>1.0499999999999999E-3</v>
          </cell>
        </row>
      </sheetData>
      <sheetData sheetId="5770">
        <row r="19">
          <cell r="J19">
            <v>1.0499999999999999E-3</v>
          </cell>
        </row>
      </sheetData>
      <sheetData sheetId="5771">
        <row r="19">
          <cell r="J19">
            <v>1.0499999999999999E-3</v>
          </cell>
        </row>
      </sheetData>
      <sheetData sheetId="5772">
        <row r="19">
          <cell r="J19">
            <v>1.0499999999999999E-3</v>
          </cell>
        </row>
      </sheetData>
      <sheetData sheetId="5773">
        <row r="19">
          <cell r="J19">
            <v>1.0499999999999999E-3</v>
          </cell>
        </row>
      </sheetData>
      <sheetData sheetId="5774">
        <row r="19">
          <cell r="J19">
            <v>1.0499999999999999E-3</v>
          </cell>
        </row>
      </sheetData>
      <sheetData sheetId="5775">
        <row r="19">
          <cell r="J19">
            <v>1.0499999999999999E-3</v>
          </cell>
        </row>
      </sheetData>
      <sheetData sheetId="5776">
        <row r="19">
          <cell r="J19">
            <v>1.0499999999999999E-3</v>
          </cell>
        </row>
      </sheetData>
      <sheetData sheetId="5777">
        <row r="19">
          <cell r="J19">
            <v>1.0499999999999999E-3</v>
          </cell>
        </row>
      </sheetData>
      <sheetData sheetId="5778">
        <row r="19">
          <cell r="J19">
            <v>1.0499999999999999E-3</v>
          </cell>
        </row>
      </sheetData>
      <sheetData sheetId="5779">
        <row r="19">
          <cell r="J19">
            <v>1.0499999999999999E-3</v>
          </cell>
        </row>
      </sheetData>
      <sheetData sheetId="5780">
        <row r="19">
          <cell r="J19">
            <v>1.0499999999999999E-3</v>
          </cell>
        </row>
      </sheetData>
      <sheetData sheetId="5781">
        <row r="19">
          <cell r="J19">
            <v>1.0499999999999999E-3</v>
          </cell>
        </row>
      </sheetData>
      <sheetData sheetId="5782">
        <row r="19">
          <cell r="J19">
            <v>1.0499999999999999E-3</v>
          </cell>
        </row>
      </sheetData>
      <sheetData sheetId="5783">
        <row r="19">
          <cell r="J19">
            <v>1.0499999999999999E-3</v>
          </cell>
        </row>
      </sheetData>
      <sheetData sheetId="5784">
        <row r="19">
          <cell r="J19">
            <v>1.0499999999999999E-3</v>
          </cell>
        </row>
      </sheetData>
      <sheetData sheetId="5785">
        <row r="19">
          <cell r="J19">
            <v>1.0499999999999999E-3</v>
          </cell>
        </row>
      </sheetData>
      <sheetData sheetId="5786">
        <row r="19">
          <cell r="J19">
            <v>1.0499999999999999E-3</v>
          </cell>
        </row>
      </sheetData>
      <sheetData sheetId="5787">
        <row r="19">
          <cell r="J19">
            <v>1.0499999999999999E-3</v>
          </cell>
        </row>
      </sheetData>
      <sheetData sheetId="5788">
        <row r="19">
          <cell r="J19">
            <v>1.0499999999999999E-3</v>
          </cell>
        </row>
      </sheetData>
      <sheetData sheetId="5789">
        <row r="19">
          <cell r="J19">
            <v>1.0499999999999999E-3</v>
          </cell>
        </row>
      </sheetData>
      <sheetData sheetId="5790">
        <row r="19">
          <cell r="J19">
            <v>1.0499999999999999E-3</v>
          </cell>
        </row>
      </sheetData>
      <sheetData sheetId="5791">
        <row r="19">
          <cell r="J19">
            <v>1.0499999999999999E-3</v>
          </cell>
        </row>
      </sheetData>
      <sheetData sheetId="5792">
        <row r="19">
          <cell r="J19">
            <v>1.0499999999999999E-3</v>
          </cell>
        </row>
      </sheetData>
      <sheetData sheetId="5793">
        <row r="19">
          <cell r="J19">
            <v>1.0499999999999999E-3</v>
          </cell>
        </row>
      </sheetData>
      <sheetData sheetId="5794">
        <row r="19">
          <cell r="J19">
            <v>1.0499999999999999E-3</v>
          </cell>
        </row>
      </sheetData>
      <sheetData sheetId="5795">
        <row r="19">
          <cell r="J19">
            <v>1.0499999999999999E-3</v>
          </cell>
        </row>
      </sheetData>
      <sheetData sheetId="5796">
        <row r="19">
          <cell r="J19">
            <v>1.0499999999999999E-3</v>
          </cell>
        </row>
      </sheetData>
      <sheetData sheetId="5797">
        <row r="19">
          <cell r="J19">
            <v>1.0499999999999999E-3</v>
          </cell>
        </row>
      </sheetData>
      <sheetData sheetId="5798">
        <row r="19">
          <cell r="J19">
            <v>1.0499999999999999E-3</v>
          </cell>
        </row>
      </sheetData>
      <sheetData sheetId="5799">
        <row r="19">
          <cell r="J19">
            <v>1.0499999999999999E-3</v>
          </cell>
        </row>
      </sheetData>
      <sheetData sheetId="5800">
        <row r="19">
          <cell r="J19">
            <v>1.0499999999999999E-3</v>
          </cell>
        </row>
      </sheetData>
      <sheetData sheetId="5801">
        <row r="19">
          <cell r="J19">
            <v>1.0499999999999999E-3</v>
          </cell>
        </row>
      </sheetData>
      <sheetData sheetId="5802">
        <row r="19">
          <cell r="J19">
            <v>1.0499999999999999E-3</v>
          </cell>
        </row>
      </sheetData>
      <sheetData sheetId="5803">
        <row r="19">
          <cell r="J19">
            <v>1.0499999999999999E-3</v>
          </cell>
        </row>
      </sheetData>
      <sheetData sheetId="5804">
        <row r="19">
          <cell r="J19">
            <v>1.0499999999999999E-3</v>
          </cell>
        </row>
      </sheetData>
      <sheetData sheetId="5805">
        <row r="19">
          <cell r="J19">
            <v>1.0499999999999999E-3</v>
          </cell>
        </row>
      </sheetData>
      <sheetData sheetId="5806">
        <row r="19">
          <cell r="J19">
            <v>1.0499999999999999E-3</v>
          </cell>
        </row>
      </sheetData>
      <sheetData sheetId="5807">
        <row r="19">
          <cell r="J19">
            <v>1.0499999999999999E-3</v>
          </cell>
        </row>
      </sheetData>
      <sheetData sheetId="5808">
        <row r="19">
          <cell r="J19">
            <v>1.0499999999999999E-3</v>
          </cell>
        </row>
      </sheetData>
      <sheetData sheetId="5809">
        <row r="19">
          <cell r="J19">
            <v>1.0499999999999999E-3</v>
          </cell>
        </row>
      </sheetData>
      <sheetData sheetId="5810">
        <row r="19">
          <cell r="J19">
            <v>1.0499999999999999E-3</v>
          </cell>
        </row>
      </sheetData>
      <sheetData sheetId="5811">
        <row r="19">
          <cell r="J19">
            <v>1.0499999999999999E-3</v>
          </cell>
        </row>
      </sheetData>
      <sheetData sheetId="5812">
        <row r="19">
          <cell r="J19">
            <v>1.0499999999999999E-3</v>
          </cell>
        </row>
      </sheetData>
      <sheetData sheetId="5813">
        <row r="19">
          <cell r="J19">
            <v>1.0499999999999999E-3</v>
          </cell>
        </row>
      </sheetData>
      <sheetData sheetId="5814">
        <row r="19">
          <cell r="J19">
            <v>1.0499999999999999E-3</v>
          </cell>
        </row>
      </sheetData>
      <sheetData sheetId="5815">
        <row r="19">
          <cell r="J19">
            <v>1.0499999999999999E-3</v>
          </cell>
        </row>
      </sheetData>
      <sheetData sheetId="5816">
        <row r="19">
          <cell r="J19">
            <v>1.0499999999999999E-3</v>
          </cell>
        </row>
      </sheetData>
      <sheetData sheetId="5817">
        <row r="19">
          <cell r="J19">
            <v>1.0499999999999999E-3</v>
          </cell>
        </row>
      </sheetData>
      <sheetData sheetId="5818">
        <row r="19">
          <cell r="J19">
            <v>1.0499999999999999E-3</v>
          </cell>
        </row>
      </sheetData>
      <sheetData sheetId="5819">
        <row r="19">
          <cell r="J19">
            <v>1.0499999999999999E-3</v>
          </cell>
        </row>
      </sheetData>
      <sheetData sheetId="5820">
        <row r="19">
          <cell r="J19">
            <v>1.0499999999999999E-3</v>
          </cell>
        </row>
      </sheetData>
      <sheetData sheetId="5821">
        <row r="19">
          <cell r="J19">
            <v>1.0499999999999999E-3</v>
          </cell>
        </row>
      </sheetData>
      <sheetData sheetId="5822">
        <row r="19">
          <cell r="J19">
            <v>1.0499999999999999E-3</v>
          </cell>
        </row>
      </sheetData>
      <sheetData sheetId="5823">
        <row r="19">
          <cell r="J19">
            <v>1.0499999999999999E-3</v>
          </cell>
        </row>
      </sheetData>
      <sheetData sheetId="5824">
        <row r="19">
          <cell r="J19">
            <v>1.0499999999999999E-3</v>
          </cell>
        </row>
      </sheetData>
      <sheetData sheetId="5825">
        <row r="19">
          <cell r="J19">
            <v>1.0499999999999999E-3</v>
          </cell>
        </row>
      </sheetData>
      <sheetData sheetId="5826">
        <row r="19">
          <cell r="J19">
            <v>1.0499999999999999E-3</v>
          </cell>
        </row>
      </sheetData>
      <sheetData sheetId="5827">
        <row r="19">
          <cell r="J19">
            <v>1.0499999999999999E-3</v>
          </cell>
        </row>
      </sheetData>
      <sheetData sheetId="5828">
        <row r="19">
          <cell r="J19">
            <v>1.0499999999999999E-3</v>
          </cell>
        </row>
      </sheetData>
      <sheetData sheetId="5829">
        <row r="19">
          <cell r="J19">
            <v>1.0499999999999999E-3</v>
          </cell>
        </row>
      </sheetData>
      <sheetData sheetId="5830">
        <row r="19">
          <cell r="J19">
            <v>1.0499999999999999E-3</v>
          </cell>
        </row>
      </sheetData>
      <sheetData sheetId="5831">
        <row r="19">
          <cell r="J19">
            <v>1.0499999999999999E-3</v>
          </cell>
        </row>
      </sheetData>
      <sheetData sheetId="5832">
        <row r="19">
          <cell r="J19">
            <v>1.0499999999999999E-3</v>
          </cell>
        </row>
      </sheetData>
      <sheetData sheetId="5833">
        <row r="19">
          <cell r="J19">
            <v>1.0499999999999999E-3</v>
          </cell>
        </row>
      </sheetData>
      <sheetData sheetId="5834">
        <row r="19">
          <cell r="J19">
            <v>1.0499999999999999E-3</v>
          </cell>
        </row>
      </sheetData>
      <sheetData sheetId="5835">
        <row r="19">
          <cell r="J19">
            <v>1.0499999999999999E-3</v>
          </cell>
        </row>
      </sheetData>
      <sheetData sheetId="5836">
        <row r="19">
          <cell r="J19">
            <v>1.0499999999999999E-3</v>
          </cell>
        </row>
      </sheetData>
      <sheetData sheetId="5837">
        <row r="19">
          <cell r="J19">
            <v>1.0499999999999999E-3</v>
          </cell>
        </row>
      </sheetData>
      <sheetData sheetId="5838">
        <row r="19">
          <cell r="J19">
            <v>1.0499999999999999E-3</v>
          </cell>
        </row>
      </sheetData>
      <sheetData sheetId="5839">
        <row r="19">
          <cell r="J19">
            <v>1.0499999999999999E-3</v>
          </cell>
        </row>
      </sheetData>
      <sheetData sheetId="5840">
        <row r="19">
          <cell r="J19">
            <v>1.0499999999999999E-3</v>
          </cell>
        </row>
      </sheetData>
      <sheetData sheetId="5841">
        <row r="19">
          <cell r="J19">
            <v>1.0499999999999999E-3</v>
          </cell>
        </row>
      </sheetData>
      <sheetData sheetId="5842">
        <row r="19">
          <cell r="J19">
            <v>1.0499999999999999E-3</v>
          </cell>
        </row>
      </sheetData>
      <sheetData sheetId="5843">
        <row r="19">
          <cell r="J19">
            <v>1.0499999999999999E-3</v>
          </cell>
        </row>
      </sheetData>
      <sheetData sheetId="5844">
        <row r="19">
          <cell r="J19">
            <v>1.0499999999999999E-3</v>
          </cell>
        </row>
      </sheetData>
      <sheetData sheetId="5845">
        <row r="19">
          <cell r="J19">
            <v>1.0499999999999999E-3</v>
          </cell>
        </row>
      </sheetData>
      <sheetData sheetId="5846">
        <row r="19">
          <cell r="J19">
            <v>1.0499999999999999E-3</v>
          </cell>
        </row>
      </sheetData>
      <sheetData sheetId="5847">
        <row r="19">
          <cell r="J19">
            <v>1.0499999999999999E-3</v>
          </cell>
        </row>
      </sheetData>
      <sheetData sheetId="5848">
        <row r="19">
          <cell r="J19">
            <v>1.0499999999999999E-3</v>
          </cell>
        </row>
      </sheetData>
      <sheetData sheetId="5849">
        <row r="19">
          <cell r="J19">
            <v>1.0499999999999999E-3</v>
          </cell>
        </row>
      </sheetData>
      <sheetData sheetId="5850">
        <row r="19">
          <cell r="J19">
            <v>1.0499999999999999E-3</v>
          </cell>
        </row>
      </sheetData>
      <sheetData sheetId="5851">
        <row r="19">
          <cell r="J19">
            <v>1.0499999999999999E-3</v>
          </cell>
        </row>
      </sheetData>
      <sheetData sheetId="5852">
        <row r="19">
          <cell r="J19">
            <v>1.0499999999999999E-3</v>
          </cell>
        </row>
      </sheetData>
      <sheetData sheetId="5853">
        <row r="19">
          <cell r="J19">
            <v>1.0499999999999999E-3</v>
          </cell>
        </row>
      </sheetData>
      <sheetData sheetId="5854">
        <row r="19">
          <cell r="J19">
            <v>1.0499999999999999E-3</v>
          </cell>
        </row>
      </sheetData>
      <sheetData sheetId="5855">
        <row r="19">
          <cell r="J19">
            <v>1.0499999999999999E-3</v>
          </cell>
        </row>
      </sheetData>
      <sheetData sheetId="5856">
        <row r="19">
          <cell r="J19">
            <v>1.0499999999999999E-3</v>
          </cell>
        </row>
      </sheetData>
      <sheetData sheetId="5857">
        <row r="19">
          <cell r="J19">
            <v>1.0499999999999999E-3</v>
          </cell>
        </row>
      </sheetData>
      <sheetData sheetId="5858">
        <row r="19">
          <cell r="J19">
            <v>1.0499999999999999E-3</v>
          </cell>
        </row>
      </sheetData>
      <sheetData sheetId="5859">
        <row r="19">
          <cell r="J19">
            <v>1.0499999999999999E-3</v>
          </cell>
        </row>
      </sheetData>
      <sheetData sheetId="5860">
        <row r="19">
          <cell r="J19">
            <v>1.0499999999999999E-3</v>
          </cell>
        </row>
      </sheetData>
      <sheetData sheetId="5861">
        <row r="19">
          <cell r="J19">
            <v>1.0499999999999999E-3</v>
          </cell>
        </row>
      </sheetData>
      <sheetData sheetId="5862">
        <row r="19">
          <cell r="J19">
            <v>1.0499999999999999E-3</v>
          </cell>
        </row>
      </sheetData>
      <sheetData sheetId="5863">
        <row r="19">
          <cell r="J19">
            <v>1.0499999999999999E-3</v>
          </cell>
        </row>
      </sheetData>
      <sheetData sheetId="5864">
        <row r="19">
          <cell r="J19">
            <v>1.0499999999999999E-3</v>
          </cell>
        </row>
      </sheetData>
      <sheetData sheetId="5865">
        <row r="19">
          <cell r="J19">
            <v>1.0499999999999999E-3</v>
          </cell>
        </row>
      </sheetData>
      <sheetData sheetId="5866">
        <row r="19">
          <cell r="J19">
            <v>1.0499999999999999E-3</v>
          </cell>
        </row>
      </sheetData>
      <sheetData sheetId="5867">
        <row r="19">
          <cell r="J19">
            <v>1.0499999999999999E-3</v>
          </cell>
        </row>
      </sheetData>
      <sheetData sheetId="5868">
        <row r="19">
          <cell r="J19">
            <v>1.0499999999999999E-3</v>
          </cell>
        </row>
      </sheetData>
      <sheetData sheetId="5869">
        <row r="19">
          <cell r="J19">
            <v>1.0499999999999999E-3</v>
          </cell>
        </row>
      </sheetData>
      <sheetData sheetId="5870">
        <row r="19">
          <cell r="J19">
            <v>1.0499999999999999E-3</v>
          </cell>
        </row>
      </sheetData>
      <sheetData sheetId="5871">
        <row r="19">
          <cell r="J19">
            <v>1.0499999999999999E-3</v>
          </cell>
        </row>
      </sheetData>
      <sheetData sheetId="5872">
        <row r="19">
          <cell r="J19">
            <v>1.0499999999999999E-3</v>
          </cell>
        </row>
      </sheetData>
      <sheetData sheetId="5873">
        <row r="19">
          <cell r="J19">
            <v>1.0499999999999999E-3</v>
          </cell>
        </row>
      </sheetData>
      <sheetData sheetId="5874">
        <row r="19">
          <cell r="J19">
            <v>1.0499999999999999E-3</v>
          </cell>
        </row>
      </sheetData>
      <sheetData sheetId="5875">
        <row r="19">
          <cell r="J19">
            <v>1.0499999999999999E-3</v>
          </cell>
        </row>
      </sheetData>
      <sheetData sheetId="5876">
        <row r="19">
          <cell r="J19">
            <v>1.0499999999999999E-3</v>
          </cell>
        </row>
      </sheetData>
      <sheetData sheetId="5877">
        <row r="19">
          <cell r="J19">
            <v>1.0499999999999999E-3</v>
          </cell>
        </row>
      </sheetData>
      <sheetData sheetId="5878">
        <row r="19">
          <cell r="J19">
            <v>1.0499999999999999E-3</v>
          </cell>
        </row>
      </sheetData>
      <sheetData sheetId="5879">
        <row r="19">
          <cell r="J19">
            <v>1.0499999999999999E-3</v>
          </cell>
        </row>
      </sheetData>
      <sheetData sheetId="5880">
        <row r="19">
          <cell r="J19">
            <v>1.0499999999999999E-3</v>
          </cell>
        </row>
      </sheetData>
      <sheetData sheetId="5881">
        <row r="19">
          <cell r="J19">
            <v>1.0499999999999999E-3</v>
          </cell>
        </row>
      </sheetData>
      <sheetData sheetId="5882">
        <row r="19">
          <cell r="J19">
            <v>1.0499999999999999E-3</v>
          </cell>
        </row>
      </sheetData>
      <sheetData sheetId="5883">
        <row r="19">
          <cell r="J19">
            <v>1.0499999999999999E-3</v>
          </cell>
        </row>
      </sheetData>
      <sheetData sheetId="5884">
        <row r="19">
          <cell r="J19">
            <v>1.0499999999999999E-3</v>
          </cell>
        </row>
      </sheetData>
      <sheetData sheetId="5885">
        <row r="19">
          <cell r="J19">
            <v>1.0499999999999999E-3</v>
          </cell>
        </row>
      </sheetData>
      <sheetData sheetId="5886">
        <row r="19">
          <cell r="J19">
            <v>1.0499999999999999E-3</v>
          </cell>
        </row>
      </sheetData>
      <sheetData sheetId="5887">
        <row r="19">
          <cell r="J19">
            <v>1.0499999999999999E-3</v>
          </cell>
        </row>
      </sheetData>
      <sheetData sheetId="5888">
        <row r="19">
          <cell r="J19">
            <v>1.0499999999999999E-3</v>
          </cell>
        </row>
      </sheetData>
      <sheetData sheetId="5889">
        <row r="19">
          <cell r="J19">
            <v>1.0499999999999999E-3</v>
          </cell>
        </row>
      </sheetData>
      <sheetData sheetId="5890">
        <row r="19">
          <cell r="J19">
            <v>1.0499999999999999E-3</v>
          </cell>
        </row>
      </sheetData>
      <sheetData sheetId="5891">
        <row r="19">
          <cell r="J19">
            <v>1.0499999999999999E-3</v>
          </cell>
        </row>
      </sheetData>
      <sheetData sheetId="5892">
        <row r="19">
          <cell r="J19">
            <v>1.0499999999999999E-3</v>
          </cell>
        </row>
      </sheetData>
      <sheetData sheetId="5893">
        <row r="19">
          <cell r="J19">
            <v>1.0499999999999999E-3</v>
          </cell>
        </row>
      </sheetData>
      <sheetData sheetId="5894">
        <row r="19">
          <cell r="J19">
            <v>1.0499999999999999E-3</v>
          </cell>
        </row>
      </sheetData>
      <sheetData sheetId="5895">
        <row r="19">
          <cell r="J19">
            <v>1.0499999999999999E-3</v>
          </cell>
        </row>
      </sheetData>
      <sheetData sheetId="5896">
        <row r="19">
          <cell r="J19">
            <v>1.0499999999999999E-3</v>
          </cell>
        </row>
      </sheetData>
      <sheetData sheetId="5897">
        <row r="19">
          <cell r="J19">
            <v>1.0499999999999999E-3</v>
          </cell>
        </row>
      </sheetData>
      <sheetData sheetId="5898">
        <row r="19">
          <cell r="J19">
            <v>1.0499999999999999E-3</v>
          </cell>
        </row>
      </sheetData>
      <sheetData sheetId="5899">
        <row r="19">
          <cell r="J19">
            <v>1.0499999999999999E-3</v>
          </cell>
        </row>
      </sheetData>
      <sheetData sheetId="5900">
        <row r="19">
          <cell r="J19">
            <v>1.0499999999999999E-3</v>
          </cell>
        </row>
      </sheetData>
      <sheetData sheetId="5901">
        <row r="19">
          <cell r="J19">
            <v>1.0499999999999999E-3</v>
          </cell>
        </row>
      </sheetData>
      <sheetData sheetId="5902">
        <row r="19">
          <cell r="J19">
            <v>1.0499999999999999E-3</v>
          </cell>
        </row>
      </sheetData>
      <sheetData sheetId="5903">
        <row r="19">
          <cell r="J19">
            <v>1.0499999999999999E-3</v>
          </cell>
        </row>
      </sheetData>
      <sheetData sheetId="5904">
        <row r="19">
          <cell r="J19">
            <v>1.0499999999999999E-3</v>
          </cell>
        </row>
      </sheetData>
      <sheetData sheetId="5905">
        <row r="19">
          <cell r="J19">
            <v>1.0499999999999999E-3</v>
          </cell>
        </row>
      </sheetData>
      <sheetData sheetId="5906">
        <row r="19">
          <cell r="J19">
            <v>1.0499999999999999E-3</v>
          </cell>
        </row>
      </sheetData>
      <sheetData sheetId="5907">
        <row r="19">
          <cell r="J19">
            <v>1.0499999999999999E-3</v>
          </cell>
        </row>
      </sheetData>
      <sheetData sheetId="5908">
        <row r="19">
          <cell r="J19">
            <v>1.0499999999999999E-3</v>
          </cell>
        </row>
      </sheetData>
      <sheetData sheetId="5909">
        <row r="19">
          <cell r="J19">
            <v>1.0499999999999999E-3</v>
          </cell>
        </row>
      </sheetData>
      <sheetData sheetId="5910">
        <row r="19">
          <cell r="J19">
            <v>1.0499999999999999E-3</v>
          </cell>
        </row>
      </sheetData>
      <sheetData sheetId="5911">
        <row r="19">
          <cell r="J19">
            <v>1.0499999999999999E-3</v>
          </cell>
        </row>
      </sheetData>
      <sheetData sheetId="5912">
        <row r="19">
          <cell r="J19">
            <v>1.0499999999999999E-3</v>
          </cell>
        </row>
      </sheetData>
      <sheetData sheetId="5913">
        <row r="19">
          <cell r="J19">
            <v>1.0499999999999999E-3</v>
          </cell>
        </row>
      </sheetData>
      <sheetData sheetId="5914">
        <row r="19">
          <cell r="J19">
            <v>1.0499999999999999E-3</v>
          </cell>
        </row>
      </sheetData>
      <sheetData sheetId="5915">
        <row r="19">
          <cell r="J19">
            <v>1.0499999999999999E-3</v>
          </cell>
        </row>
      </sheetData>
      <sheetData sheetId="5916">
        <row r="19">
          <cell r="J19">
            <v>1.0499999999999999E-3</v>
          </cell>
        </row>
      </sheetData>
      <sheetData sheetId="5917">
        <row r="19">
          <cell r="J19">
            <v>1.0499999999999999E-3</v>
          </cell>
        </row>
      </sheetData>
      <sheetData sheetId="5918">
        <row r="19">
          <cell r="J19">
            <v>1.0499999999999999E-3</v>
          </cell>
        </row>
      </sheetData>
      <sheetData sheetId="5919">
        <row r="19">
          <cell r="J19">
            <v>1.0499999999999999E-3</v>
          </cell>
        </row>
      </sheetData>
      <sheetData sheetId="5920">
        <row r="19">
          <cell r="J19">
            <v>1.0499999999999999E-3</v>
          </cell>
        </row>
      </sheetData>
      <sheetData sheetId="5921">
        <row r="19">
          <cell r="J19">
            <v>1.0499999999999999E-3</v>
          </cell>
        </row>
      </sheetData>
      <sheetData sheetId="5922">
        <row r="19">
          <cell r="J19">
            <v>1.0499999999999999E-3</v>
          </cell>
        </row>
      </sheetData>
      <sheetData sheetId="5923">
        <row r="19">
          <cell r="J19">
            <v>1.0499999999999999E-3</v>
          </cell>
        </row>
      </sheetData>
      <sheetData sheetId="5924">
        <row r="19">
          <cell r="J19">
            <v>1.0499999999999999E-3</v>
          </cell>
        </row>
      </sheetData>
      <sheetData sheetId="5925">
        <row r="19">
          <cell r="J19">
            <v>1.0499999999999999E-3</v>
          </cell>
        </row>
      </sheetData>
      <sheetData sheetId="5926">
        <row r="19">
          <cell r="J19">
            <v>1.0499999999999999E-3</v>
          </cell>
        </row>
      </sheetData>
      <sheetData sheetId="5927">
        <row r="19">
          <cell r="J19">
            <v>1.0499999999999999E-3</v>
          </cell>
        </row>
      </sheetData>
      <sheetData sheetId="5928">
        <row r="19">
          <cell r="J19">
            <v>1.0499999999999999E-3</v>
          </cell>
        </row>
      </sheetData>
      <sheetData sheetId="5929">
        <row r="19">
          <cell r="J19">
            <v>1.0499999999999999E-3</v>
          </cell>
        </row>
      </sheetData>
      <sheetData sheetId="5930">
        <row r="19">
          <cell r="J19">
            <v>1.0499999999999999E-3</v>
          </cell>
        </row>
      </sheetData>
      <sheetData sheetId="5931">
        <row r="19">
          <cell r="J19">
            <v>1.0499999999999999E-3</v>
          </cell>
        </row>
      </sheetData>
      <sheetData sheetId="5932">
        <row r="19">
          <cell r="J19">
            <v>1.0499999999999999E-3</v>
          </cell>
        </row>
      </sheetData>
      <sheetData sheetId="5933">
        <row r="19">
          <cell r="J19">
            <v>1.0499999999999999E-3</v>
          </cell>
        </row>
      </sheetData>
      <sheetData sheetId="5934">
        <row r="19">
          <cell r="J19">
            <v>1.0499999999999999E-3</v>
          </cell>
        </row>
      </sheetData>
      <sheetData sheetId="5935">
        <row r="19">
          <cell r="J19">
            <v>1.0499999999999999E-3</v>
          </cell>
        </row>
      </sheetData>
      <sheetData sheetId="5936">
        <row r="19">
          <cell r="J19">
            <v>1.0499999999999999E-3</v>
          </cell>
        </row>
      </sheetData>
      <sheetData sheetId="5937">
        <row r="19">
          <cell r="J19">
            <v>1.0499999999999999E-3</v>
          </cell>
        </row>
      </sheetData>
      <sheetData sheetId="5938">
        <row r="19">
          <cell r="J19">
            <v>1.0499999999999999E-3</v>
          </cell>
        </row>
      </sheetData>
      <sheetData sheetId="5939">
        <row r="19">
          <cell r="J19">
            <v>1.0499999999999999E-3</v>
          </cell>
        </row>
      </sheetData>
      <sheetData sheetId="5940">
        <row r="19">
          <cell r="J19">
            <v>1.0499999999999999E-3</v>
          </cell>
        </row>
      </sheetData>
      <sheetData sheetId="5941">
        <row r="19">
          <cell r="J19">
            <v>1.0499999999999999E-3</v>
          </cell>
        </row>
      </sheetData>
      <sheetData sheetId="5942">
        <row r="19">
          <cell r="J19">
            <v>1.0499999999999999E-3</v>
          </cell>
        </row>
      </sheetData>
      <sheetData sheetId="5943">
        <row r="19">
          <cell r="J19">
            <v>1.0499999999999999E-3</v>
          </cell>
        </row>
      </sheetData>
      <sheetData sheetId="5944">
        <row r="19">
          <cell r="J19">
            <v>1.0499999999999999E-3</v>
          </cell>
        </row>
      </sheetData>
      <sheetData sheetId="5945">
        <row r="19">
          <cell r="J19">
            <v>1.0499999999999999E-3</v>
          </cell>
        </row>
      </sheetData>
      <sheetData sheetId="5946">
        <row r="19">
          <cell r="J19">
            <v>1.0499999999999999E-3</v>
          </cell>
        </row>
      </sheetData>
      <sheetData sheetId="5947">
        <row r="19">
          <cell r="J19">
            <v>1.0499999999999999E-3</v>
          </cell>
        </row>
      </sheetData>
      <sheetData sheetId="5948">
        <row r="19">
          <cell r="J19">
            <v>1.0499999999999999E-3</v>
          </cell>
        </row>
      </sheetData>
      <sheetData sheetId="5949">
        <row r="19">
          <cell r="J19">
            <v>1.0499999999999999E-3</v>
          </cell>
        </row>
      </sheetData>
      <sheetData sheetId="5950">
        <row r="19">
          <cell r="J19">
            <v>1.0499999999999999E-3</v>
          </cell>
        </row>
      </sheetData>
      <sheetData sheetId="5951">
        <row r="19">
          <cell r="J19">
            <v>1.0499999999999999E-3</v>
          </cell>
        </row>
      </sheetData>
      <sheetData sheetId="5952">
        <row r="19">
          <cell r="J19">
            <v>1.0499999999999999E-3</v>
          </cell>
        </row>
      </sheetData>
      <sheetData sheetId="5953">
        <row r="19">
          <cell r="J19">
            <v>1.0499999999999999E-3</v>
          </cell>
        </row>
      </sheetData>
      <sheetData sheetId="5954">
        <row r="19">
          <cell r="J19">
            <v>1.0499999999999999E-3</v>
          </cell>
        </row>
      </sheetData>
      <sheetData sheetId="5955">
        <row r="19">
          <cell r="J19">
            <v>1.0499999999999999E-3</v>
          </cell>
        </row>
      </sheetData>
      <sheetData sheetId="5956">
        <row r="19">
          <cell r="J19">
            <v>1.0499999999999999E-3</v>
          </cell>
        </row>
      </sheetData>
      <sheetData sheetId="5957">
        <row r="19">
          <cell r="J19">
            <v>1.0499999999999999E-3</v>
          </cell>
        </row>
      </sheetData>
      <sheetData sheetId="5958">
        <row r="19">
          <cell r="J19">
            <v>1.0499999999999999E-3</v>
          </cell>
        </row>
      </sheetData>
      <sheetData sheetId="5959">
        <row r="19">
          <cell r="J19">
            <v>1.0499999999999999E-3</v>
          </cell>
        </row>
      </sheetData>
      <sheetData sheetId="5960">
        <row r="19">
          <cell r="J19">
            <v>1.0499999999999999E-3</v>
          </cell>
        </row>
      </sheetData>
      <sheetData sheetId="5961">
        <row r="19">
          <cell r="J19">
            <v>1.0499999999999999E-3</v>
          </cell>
        </row>
      </sheetData>
      <sheetData sheetId="5962">
        <row r="19">
          <cell r="J19">
            <v>1.0499999999999999E-3</v>
          </cell>
        </row>
      </sheetData>
      <sheetData sheetId="5963">
        <row r="19">
          <cell r="J19">
            <v>1.0499999999999999E-3</v>
          </cell>
        </row>
      </sheetData>
      <sheetData sheetId="5964">
        <row r="19">
          <cell r="J19">
            <v>1.0499999999999999E-3</v>
          </cell>
        </row>
      </sheetData>
      <sheetData sheetId="5965">
        <row r="19">
          <cell r="J19">
            <v>1.0499999999999999E-3</v>
          </cell>
        </row>
      </sheetData>
      <sheetData sheetId="5966">
        <row r="19">
          <cell r="J19">
            <v>1.0499999999999999E-3</v>
          </cell>
        </row>
      </sheetData>
      <sheetData sheetId="5967">
        <row r="19">
          <cell r="J19">
            <v>1.0499999999999999E-3</v>
          </cell>
        </row>
      </sheetData>
      <sheetData sheetId="5968">
        <row r="19">
          <cell r="J19">
            <v>1.0499999999999999E-3</v>
          </cell>
        </row>
      </sheetData>
      <sheetData sheetId="5969">
        <row r="19">
          <cell r="J19">
            <v>1.0499999999999999E-3</v>
          </cell>
        </row>
      </sheetData>
      <sheetData sheetId="5970">
        <row r="19">
          <cell r="J19">
            <v>1.0499999999999999E-3</v>
          </cell>
        </row>
      </sheetData>
      <sheetData sheetId="5971">
        <row r="19">
          <cell r="J19">
            <v>1.0499999999999999E-3</v>
          </cell>
        </row>
      </sheetData>
      <sheetData sheetId="5972">
        <row r="19">
          <cell r="J19">
            <v>1.0499999999999999E-3</v>
          </cell>
        </row>
      </sheetData>
      <sheetData sheetId="5973">
        <row r="19">
          <cell r="J19">
            <v>1.0499999999999999E-3</v>
          </cell>
        </row>
      </sheetData>
      <sheetData sheetId="5974">
        <row r="19">
          <cell r="J19">
            <v>1.0499999999999999E-3</v>
          </cell>
        </row>
      </sheetData>
      <sheetData sheetId="5975">
        <row r="19">
          <cell r="J19">
            <v>1.0499999999999999E-3</v>
          </cell>
        </row>
      </sheetData>
      <sheetData sheetId="5976">
        <row r="19">
          <cell r="J19">
            <v>1.0499999999999999E-3</v>
          </cell>
        </row>
      </sheetData>
      <sheetData sheetId="5977">
        <row r="19">
          <cell r="J19">
            <v>1.0499999999999999E-3</v>
          </cell>
        </row>
      </sheetData>
      <sheetData sheetId="5978">
        <row r="19">
          <cell r="J19">
            <v>1.0499999999999999E-3</v>
          </cell>
        </row>
      </sheetData>
      <sheetData sheetId="5979">
        <row r="19">
          <cell r="J19">
            <v>1.0499999999999999E-3</v>
          </cell>
        </row>
      </sheetData>
      <sheetData sheetId="5980">
        <row r="19">
          <cell r="J19">
            <v>1.0499999999999999E-3</v>
          </cell>
        </row>
      </sheetData>
      <sheetData sheetId="5981">
        <row r="19">
          <cell r="J19">
            <v>1.0499999999999999E-3</v>
          </cell>
        </row>
      </sheetData>
      <sheetData sheetId="5982">
        <row r="19">
          <cell r="J19">
            <v>1.0499999999999999E-3</v>
          </cell>
        </row>
      </sheetData>
      <sheetData sheetId="5983">
        <row r="19">
          <cell r="J19">
            <v>1.0499999999999999E-3</v>
          </cell>
        </row>
      </sheetData>
      <sheetData sheetId="5984">
        <row r="19">
          <cell r="J19">
            <v>1.0499999999999999E-3</v>
          </cell>
        </row>
      </sheetData>
      <sheetData sheetId="5985">
        <row r="19">
          <cell r="J19">
            <v>1.0499999999999999E-3</v>
          </cell>
        </row>
      </sheetData>
      <sheetData sheetId="5986">
        <row r="19">
          <cell r="J19">
            <v>1.0499999999999999E-3</v>
          </cell>
        </row>
      </sheetData>
      <sheetData sheetId="5987">
        <row r="19">
          <cell r="J19">
            <v>1.0499999999999999E-3</v>
          </cell>
        </row>
      </sheetData>
      <sheetData sheetId="5988">
        <row r="19">
          <cell r="J19">
            <v>1.0499999999999999E-3</v>
          </cell>
        </row>
      </sheetData>
      <sheetData sheetId="5989">
        <row r="19">
          <cell r="J19">
            <v>1.0499999999999999E-3</v>
          </cell>
        </row>
      </sheetData>
      <sheetData sheetId="5990">
        <row r="19">
          <cell r="J19">
            <v>1.0499999999999999E-3</v>
          </cell>
        </row>
      </sheetData>
      <sheetData sheetId="5991">
        <row r="19">
          <cell r="J19">
            <v>1.0499999999999999E-3</v>
          </cell>
        </row>
      </sheetData>
      <sheetData sheetId="5992">
        <row r="19">
          <cell r="J19">
            <v>1.0499999999999999E-3</v>
          </cell>
        </row>
      </sheetData>
      <sheetData sheetId="5993">
        <row r="19">
          <cell r="J19">
            <v>1.0499999999999999E-3</v>
          </cell>
        </row>
      </sheetData>
      <sheetData sheetId="5994">
        <row r="19">
          <cell r="J19">
            <v>1.0499999999999999E-3</v>
          </cell>
        </row>
      </sheetData>
      <sheetData sheetId="5995">
        <row r="19">
          <cell r="J19">
            <v>1.0499999999999999E-3</v>
          </cell>
        </row>
      </sheetData>
      <sheetData sheetId="5996">
        <row r="19">
          <cell r="J19">
            <v>1.0499999999999999E-3</v>
          </cell>
        </row>
      </sheetData>
      <sheetData sheetId="5997">
        <row r="19">
          <cell r="J19">
            <v>1.0499999999999999E-3</v>
          </cell>
        </row>
      </sheetData>
      <sheetData sheetId="5998">
        <row r="19">
          <cell r="J19">
            <v>1.0499999999999999E-3</v>
          </cell>
        </row>
      </sheetData>
      <sheetData sheetId="5999">
        <row r="19">
          <cell r="J19">
            <v>1.0499999999999999E-3</v>
          </cell>
        </row>
      </sheetData>
      <sheetData sheetId="6000">
        <row r="19">
          <cell r="J19">
            <v>1.0499999999999999E-3</v>
          </cell>
        </row>
      </sheetData>
      <sheetData sheetId="6001">
        <row r="19">
          <cell r="J19">
            <v>1.0499999999999999E-3</v>
          </cell>
        </row>
      </sheetData>
      <sheetData sheetId="6002">
        <row r="19">
          <cell r="J19">
            <v>1.0499999999999999E-3</v>
          </cell>
        </row>
      </sheetData>
      <sheetData sheetId="6003">
        <row r="19">
          <cell r="J19">
            <v>1.0499999999999999E-3</v>
          </cell>
        </row>
      </sheetData>
      <sheetData sheetId="6004">
        <row r="19">
          <cell r="J19">
            <v>1.0499999999999999E-3</v>
          </cell>
        </row>
      </sheetData>
      <sheetData sheetId="6005">
        <row r="19">
          <cell r="J19">
            <v>1.0499999999999999E-3</v>
          </cell>
        </row>
      </sheetData>
      <sheetData sheetId="6006">
        <row r="19">
          <cell r="J19">
            <v>1.0499999999999999E-3</v>
          </cell>
        </row>
      </sheetData>
      <sheetData sheetId="6007">
        <row r="19">
          <cell r="J19">
            <v>1.0499999999999999E-3</v>
          </cell>
        </row>
      </sheetData>
      <sheetData sheetId="6008">
        <row r="19">
          <cell r="J19">
            <v>1.0499999999999999E-3</v>
          </cell>
        </row>
      </sheetData>
      <sheetData sheetId="6009">
        <row r="19">
          <cell r="J19">
            <v>1.0499999999999999E-3</v>
          </cell>
        </row>
      </sheetData>
      <sheetData sheetId="6010">
        <row r="19">
          <cell r="J19">
            <v>1.0499999999999999E-3</v>
          </cell>
        </row>
      </sheetData>
      <sheetData sheetId="6011">
        <row r="19">
          <cell r="J19">
            <v>1.0499999999999999E-3</v>
          </cell>
        </row>
      </sheetData>
      <sheetData sheetId="6012">
        <row r="19">
          <cell r="J19">
            <v>1.0499999999999999E-3</v>
          </cell>
        </row>
      </sheetData>
      <sheetData sheetId="6013">
        <row r="19">
          <cell r="J19">
            <v>1.0499999999999999E-3</v>
          </cell>
        </row>
      </sheetData>
      <sheetData sheetId="6014">
        <row r="19">
          <cell r="J19">
            <v>1.0499999999999999E-3</v>
          </cell>
        </row>
      </sheetData>
      <sheetData sheetId="6015">
        <row r="19">
          <cell r="J19">
            <v>1.0499999999999999E-3</v>
          </cell>
        </row>
      </sheetData>
      <sheetData sheetId="6016">
        <row r="19">
          <cell r="J19">
            <v>1.0499999999999999E-3</v>
          </cell>
        </row>
      </sheetData>
      <sheetData sheetId="6017">
        <row r="19">
          <cell r="J19">
            <v>1.0499999999999999E-3</v>
          </cell>
        </row>
      </sheetData>
      <sheetData sheetId="6018">
        <row r="19">
          <cell r="J19">
            <v>1.0499999999999999E-3</v>
          </cell>
        </row>
      </sheetData>
      <sheetData sheetId="6019">
        <row r="19">
          <cell r="J19">
            <v>1.0499999999999999E-3</v>
          </cell>
        </row>
      </sheetData>
      <sheetData sheetId="6020">
        <row r="19">
          <cell r="J19">
            <v>1.0499999999999999E-3</v>
          </cell>
        </row>
      </sheetData>
      <sheetData sheetId="6021">
        <row r="19">
          <cell r="J19">
            <v>1.0499999999999999E-3</v>
          </cell>
        </row>
      </sheetData>
      <sheetData sheetId="6022">
        <row r="19">
          <cell r="J19">
            <v>1.0499999999999999E-3</v>
          </cell>
        </row>
      </sheetData>
      <sheetData sheetId="6023">
        <row r="19">
          <cell r="J19">
            <v>1.0499999999999999E-3</v>
          </cell>
        </row>
      </sheetData>
      <sheetData sheetId="6024">
        <row r="19">
          <cell r="J19">
            <v>1.0499999999999999E-3</v>
          </cell>
        </row>
      </sheetData>
      <sheetData sheetId="6025">
        <row r="19">
          <cell r="J19">
            <v>1.0499999999999999E-3</v>
          </cell>
        </row>
      </sheetData>
      <sheetData sheetId="6026">
        <row r="19">
          <cell r="J19">
            <v>1.0499999999999999E-3</v>
          </cell>
        </row>
      </sheetData>
      <sheetData sheetId="6027">
        <row r="19">
          <cell r="J19">
            <v>1.0499999999999999E-3</v>
          </cell>
        </row>
      </sheetData>
      <sheetData sheetId="6028">
        <row r="19">
          <cell r="J19">
            <v>1.0499999999999999E-3</v>
          </cell>
        </row>
      </sheetData>
      <sheetData sheetId="6029">
        <row r="19">
          <cell r="J19">
            <v>1.0499999999999999E-3</v>
          </cell>
        </row>
      </sheetData>
      <sheetData sheetId="6030">
        <row r="19">
          <cell r="J19">
            <v>1.0499999999999999E-3</v>
          </cell>
        </row>
      </sheetData>
      <sheetData sheetId="6031">
        <row r="19">
          <cell r="J19">
            <v>1.0499999999999999E-3</v>
          </cell>
        </row>
      </sheetData>
      <sheetData sheetId="6032">
        <row r="19">
          <cell r="J19">
            <v>1.0499999999999999E-3</v>
          </cell>
        </row>
      </sheetData>
      <sheetData sheetId="6033">
        <row r="19">
          <cell r="J19">
            <v>1.0499999999999999E-3</v>
          </cell>
        </row>
      </sheetData>
      <sheetData sheetId="6034">
        <row r="19">
          <cell r="J19">
            <v>1.0499999999999999E-3</v>
          </cell>
        </row>
      </sheetData>
      <sheetData sheetId="6035">
        <row r="19">
          <cell r="J19">
            <v>1.0499999999999999E-3</v>
          </cell>
        </row>
      </sheetData>
      <sheetData sheetId="6036">
        <row r="19">
          <cell r="J19">
            <v>1.0499999999999999E-3</v>
          </cell>
        </row>
      </sheetData>
      <sheetData sheetId="6037">
        <row r="19">
          <cell r="J19">
            <v>1.0499999999999999E-3</v>
          </cell>
        </row>
      </sheetData>
      <sheetData sheetId="6038">
        <row r="19">
          <cell r="J19">
            <v>1.0499999999999999E-3</v>
          </cell>
        </row>
      </sheetData>
      <sheetData sheetId="6039">
        <row r="19">
          <cell r="J19">
            <v>1.0499999999999999E-3</v>
          </cell>
        </row>
      </sheetData>
      <sheetData sheetId="6040">
        <row r="19">
          <cell r="J19">
            <v>1.0499999999999999E-3</v>
          </cell>
        </row>
      </sheetData>
      <sheetData sheetId="6041">
        <row r="19">
          <cell r="J19">
            <v>1.0499999999999999E-3</v>
          </cell>
        </row>
      </sheetData>
      <sheetData sheetId="6042">
        <row r="19">
          <cell r="J19">
            <v>1.0499999999999999E-3</v>
          </cell>
        </row>
      </sheetData>
      <sheetData sheetId="6043">
        <row r="19">
          <cell r="J19">
            <v>1.0499999999999999E-3</v>
          </cell>
        </row>
      </sheetData>
      <sheetData sheetId="6044">
        <row r="19">
          <cell r="J19">
            <v>1.0499999999999999E-3</v>
          </cell>
        </row>
      </sheetData>
      <sheetData sheetId="6045">
        <row r="19">
          <cell r="J19">
            <v>1.0499999999999999E-3</v>
          </cell>
        </row>
      </sheetData>
      <sheetData sheetId="6046">
        <row r="19">
          <cell r="J19">
            <v>1.0499999999999999E-3</v>
          </cell>
        </row>
      </sheetData>
      <sheetData sheetId="6047">
        <row r="19">
          <cell r="J19">
            <v>1.0499999999999999E-3</v>
          </cell>
        </row>
      </sheetData>
      <sheetData sheetId="6048">
        <row r="19">
          <cell r="J19">
            <v>1.0499999999999999E-3</v>
          </cell>
        </row>
      </sheetData>
      <sheetData sheetId="6049">
        <row r="19">
          <cell r="J19">
            <v>1.0499999999999999E-3</v>
          </cell>
        </row>
      </sheetData>
      <sheetData sheetId="6050">
        <row r="19">
          <cell r="J19">
            <v>1.0499999999999999E-3</v>
          </cell>
        </row>
      </sheetData>
      <sheetData sheetId="6051">
        <row r="19">
          <cell r="J19">
            <v>1.0499999999999999E-3</v>
          </cell>
        </row>
      </sheetData>
      <sheetData sheetId="6052">
        <row r="19">
          <cell r="J19">
            <v>1.0499999999999999E-3</v>
          </cell>
        </row>
      </sheetData>
      <sheetData sheetId="6053">
        <row r="19">
          <cell r="J19">
            <v>1.0499999999999999E-3</v>
          </cell>
        </row>
      </sheetData>
      <sheetData sheetId="6054">
        <row r="19">
          <cell r="J19">
            <v>1.0499999999999999E-3</v>
          </cell>
        </row>
      </sheetData>
      <sheetData sheetId="6055">
        <row r="19">
          <cell r="J19">
            <v>1.0499999999999999E-3</v>
          </cell>
        </row>
      </sheetData>
      <sheetData sheetId="6056">
        <row r="19">
          <cell r="J19">
            <v>1.0499999999999999E-3</v>
          </cell>
        </row>
      </sheetData>
      <sheetData sheetId="6057">
        <row r="19">
          <cell r="J19">
            <v>1.0499999999999999E-3</v>
          </cell>
        </row>
      </sheetData>
      <sheetData sheetId="6058">
        <row r="19">
          <cell r="J19">
            <v>1.0499999999999999E-3</v>
          </cell>
        </row>
      </sheetData>
      <sheetData sheetId="6059">
        <row r="19">
          <cell r="J19">
            <v>1.0499999999999999E-3</v>
          </cell>
        </row>
      </sheetData>
      <sheetData sheetId="6060">
        <row r="19">
          <cell r="J19">
            <v>1.0499999999999999E-3</v>
          </cell>
        </row>
      </sheetData>
      <sheetData sheetId="6061">
        <row r="19">
          <cell r="J19">
            <v>1.0499999999999999E-3</v>
          </cell>
        </row>
      </sheetData>
      <sheetData sheetId="6062">
        <row r="19">
          <cell r="J19">
            <v>1.0499999999999999E-3</v>
          </cell>
        </row>
      </sheetData>
      <sheetData sheetId="6063">
        <row r="19">
          <cell r="J19">
            <v>1.0499999999999999E-3</v>
          </cell>
        </row>
      </sheetData>
      <sheetData sheetId="6064">
        <row r="19">
          <cell r="J19">
            <v>1.0499999999999999E-3</v>
          </cell>
        </row>
      </sheetData>
      <sheetData sheetId="6065">
        <row r="19">
          <cell r="J19">
            <v>1.0499999999999999E-3</v>
          </cell>
        </row>
      </sheetData>
      <sheetData sheetId="6066">
        <row r="19">
          <cell r="J19">
            <v>1.0499999999999999E-3</v>
          </cell>
        </row>
      </sheetData>
      <sheetData sheetId="6067">
        <row r="19">
          <cell r="J19">
            <v>1.0499999999999999E-3</v>
          </cell>
        </row>
      </sheetData>
      <sheetData sheetId="6068">
        <row r="19">
          <cell r="J19">
            <v>1.0499999999999999E-3</v>
          </cell>
        </row>
      </sheetData>
      <sheetData sheetId="6069">
        <row r="19">
          <cell r="J19">
            <v>1.0499999999999999E-3</v>
          </cell>
        </row>
      </sheetData>
      <sheetData sheetId="6070">
        <row r="19">
          <cell r="J19">
            <v>1.0499999999999999E-3</v>
          </cell>
        </row>
      </sheetData>
      <sheetData sheetId="6071">
        <row r="19">
          <cell r="J19">
            <v>1.0499999999999999E-3</v>
          </cell>
        </row>
      </sheetData>
      <sheetData sheetId="6072">
        <row r="19">
          <cell r="J19">
            <v>1.0499999999999999E-3</v>
          </cell>
        </row>
      </sheetData>
      <sheetData sheetId="6073">
        <row r="19">
          <cell r="J19">
            <v>1.0499999999999999E-3</v>
          </cell>
        </row>
      </sheetData>
      <sheetData sheetId="6074">
        <row r="19">
          <cell r="J19">
            <v>1.0499999999999999E-3</v>
          </cell>
        </row>
      </sheetData>
      <sheetData sheetId="6075">
        <row r="19">
          <cell r="J19">
            <v>1.0499999999999999E-3</v>
          </cell>
        </row>
      </sheetData>
      <sheetData sheetId="6076">
        <row r="19">
          <cell r="J19">
            <v>1.0499999999999999E-3</v>
          </cell>
        </row>
      </sheetData>
      <sheetData sheetId="6077">
        <row r="19">
          <cell r="J19">
            <v>1.0499999999999999E-3</v>
          </cell>
        </row>
      </sheetData>
      <sheetData sheetId="6078">
        <row r="19">
          <cell r="J19">
            <v>1.0499999999999999E-3</v>
          </cell>
        </row>
      </sheetData>
      <sheetData sheetId="6079">
        <row r="19">
          <cell r="J19">
            <v>1.0499999999999999E-3</v>
          </cell>
        </row>
      </sheetData>
      <sheetData sheetId="6080">
        <row r="19">
          <cell r="J19">
            <v>1.0499999999999999E-3</v>
          </cell>
        </row>
      </sheetData>
      <sheetData sheetId="6081">
        <row r="19">
          <cell r="J19">
            <v>1.0499999999999999E-3</v>
          </cell>
        </row>
      </sheetData>
      <sheetData sheetId="6082">
        <row r="19">
          <cell r="J19">
            <v>1.0499999999999999E-3</v>
          </cell>
        </row>
      </sheetData>
      <sheetData sheetId="6083">
        <row r="19">
          <cell r="J19">
            <v>1.0499999999999999E-3</v>
          </cell>
        </row>
      </sheetData>
      <sheetData sheetId="6084">
        <row r="19">
          <cell r="J19">
            <v>1.0499999999999999E-3</v>
          </cell>
        </row>
      </sheetData>
      <sheetData sheetId="6085">
        <row r="19">
          <cell r="J19">
            <v>1.0499999999999999E-3</v>
          </cell>
        </row>
      </sheetData>
      <sheetData sheetId="6086">
        <row r="19">
          <cell r="J19">
            <v>1.0499999999999999E-3</v>
          </cell>
        </row>
      </sheetData>
      <sheetData sheetId="6087">
        <row r="19">
          <cell r="J19">
            <v>1.0499999999999999E-3</v>
          </cell>
        </row>
      </sheetData>
      <sheetData sheetId="6088">
        <row r="19">
          <cell r="J19">
            <v>1.0499999999999999E-3</v>
          </cell>
        </row>
      </sheetData>
      <sheetData sheetId="6089">
        <row r="19">
          <cell r="J19">
            <v>1.0499999999999999E-3</v>
          </cell>
        </row>
      </sheetData>
      <sheetData sheetId="6090">
        <row r="19">
          <cell r="J19">
            <v>1.0499999999999999E-3</v>
          </cell>
        </row>
      </sheetData>
      <sheetData sheetId="6091">
        <row r="19">
          <cell r="J19">
            <v>1.0499999999999999E-3</v>
          </cell>
        </row>
      </sheetData>
      <sheetData sheetId="6092">
        <row r="19">
          <cell r="J19">
            <v>1.0499999999999999E-3</v>
          </cell>
        </row>
      </sheetData>
      <sheetData sheetId="6093">
        <row r="19">
          <cell r="J19">
            <v>1.0499999999999999E-3</v>
          </cell>
        </row>
      </sheetData>
      <sheetData sheetId="6094">
        <row r="19">
          <cell r="J19">
            <v>1.0499999999999999E-3</v>
          </cell>
        </row>
      </sheetData>
      <sheetData sheetId="6095">
        <row r="19">
          <cell r="J19">
            <v>1.0499999999999999E-3</v>
          </cell>
        </row>
      </sheetData>
      <sheetData sheetId="6096">
        <row r="19">
          <cell r="J19">
            <v>1.0499999999999999E-3</v>
          </cell>
        </row>
      </sheetData>
      <sheetData sheetId="6097">
        <row r="19">
          <cell r="J19">
            <v>1.0499999999999999E-3</v>
          </cell>
        </row>
      </sheetData>
      <sheetData sheetId="6098">
        <row r="19">
          <cell r="J19">
            <v>1.0499999999999999E-3</v>
          </cell>
        </row>
      </sheetData>
      <sheetData sheetId="6099">
        <row r="19">
          <cell r="J19">
            <v>1.0499999999999999E-3</v>
          </cell>
        </row>
      </sheetData>
      <sheetData sheetId="6100">
        <row r="19">
          <cell r="J19">
            <v>1.0499999999999999E-3</v>
          </cell>
        </row>
      </sheetData>
      <sheetData sheetId="6101">
        <row r="19">
          <cell r="J19">
            <v>1.0499999999999999E-3</v>
          </cell>
        </row>
      </sheetData>
      <sheetData sheetId="6102">
        <row r="19">
          <cell r="J19">
            <v>1.0499999999999999E-3</v>
          </cell>
        </row>
      </sheetData>
      <sheetData sheetId="6103">
        <row r="19">
          <cell r="J19">
            <v>1.0499999999999999E-3</v>
          </cell>
        </row>
      </sheetData>
      <sheetData sheetId="6104">
        <row r="19">
          <cell r="J19">
            <v>1.0499999999999999E-3</v>
          </cell>
        </row>
      </sheetData>
      <sheetData sheetId="6105">
        <row r="19">
          <cell r="J19">
            <v>1.0499999999999999E-3</v>
          </cell>
        </row>
      </sheetData>
      <sheetData sheetId="6106">
        <row r="19">
          <cell r="J19">
            <v>1.0499999999999999E-3</v>
          </cell>
        </row>
      </sheetData>
      <sheetData sheetId="6107">
        <row r="19">
          <cell r="J19">
            <v>1.0499999999999999E-3</v>
          </cell>
        </row>
      </sheetData>
      <sheetData sheetId="6108">
        <row r="19">
          <cell r="J19">
            <v>1.0499999999999999E-3</v>
          </cell>
        </row>
      </sheetData>
      <sheetData sheetId="6109">
        <row r="19">
          <cell r="J19">
            <v>1.0499999999999999E-3</v>
          </cell>
        </row>
      </sheetData>
      <sheetData sheetId="6110">
        <row r="19">
          <cell r="J19">
            <v>1.0499999999999999E-3</v>
          </cell>
        </row>
      </sheetData>
      <sheetData sheetId="6111">
        <row r="19">
          <cell r="J19">
            <v>1.0499999999999999E-3</v>
          </cell>
        </row>
      </sheetData>
      <sheetData sheetId="6112">
        <row r="19">
          <cell r="J19">
            <v>1.0499999999999999E-3</v>
          </cell>
        </row>
      </sheetData>
      <sheetData sheetId="6113">
        <row r="19">
          <cell r="J19">
            <v>1.0499999999999999E-3</v>
          </cell>
        </row>
      </sheetData>
      <sheetData sheetId="6114">
        <row r="19">
          <cell r="J19">
            <v>1.0499999999999999E-3</v>
          </cell>
        </row>
      </sheetData>
      <sheetData sheetId="6115">
        <row r="19">
          <cell r="J19">
            <v>1.0499999999999999E-3</v>
          </cell>
        </row>
      </sheetData>
      <sheetData sheetId="6116">
        <row r="19">
          <cell r="J19">
            <v>1.0499999999999999E-3</v>
          </cell>
        </row>
      </sheetData>
      <sheetData sheetId="6117">
        <row r="19">
          <cell r="J19">
            <v>1.0499999999999999E-3</v>
          </cell>
        </row>
      </sheetData>
      <sheetData sheetId="6118">
        <row r="19">
          <cell r="J19">
            <v>1.0499999999999999E-3</v>
          </cell>
        </row>
      </sheetData>
      <sheetData sheetId="6119">
        <row r="19">
          <cell r="J19">
            <v>1.0499999999999999E-3</v>
          </cell>
        </row>
      </sheetData>
      <sheetData sheetId="6120">
        <row r="19">
          <cell r="J19">
            <v>1.0499999999999999E-3</v>
          </cell>
        </row>
      </sheetData>
      <sheetData sheetId="6121">
        <row r="19">
          <cell r="J19">
            <v>1.0499999999999999E-3</v>
          </cell>
        </row>
      </sheetData>
      <sheetData sheetId="6122">
        <row r="19">
          <cell r="J19">
            <v>1.0499999999999999E-3</v>
          </cell>
        </row>
      </sheetData>
      <sheetData sheetId="6123">
        <row r="19">
          <cell r="J19">
            <v>1.0499999999999999E-3</v>
          </cell>
        </row>
      </sheetData>
      <sheetData sheetId="6124">
        <row r="19">
          <cell r="J19">
            <v>1.0499999999999999E-3</v>
          </cell>
        </row>
      </sheetData>
      <sheetData sheetId="6125">
        <row r="19">
          <cell r="J19">
            <v>1.0499999999999999E-3</v>
          </cell>
        </row>
      </sheetData>
      <sheetData sheetId="6126">
        <row r="19">
          <cell r="J19">
            <v>1.0499999999999999E-3</v>
          </cell>
        </row>
      </sheetData>
      <sheetData sheetId="6127">
        <row r="19">
          <cell r="J19">
            <v>1.0499999999999999E-3</v>
          </cell>
        </row>
      </sheetData>
      <sheetData sheetId="6128">
        <row r="19">
          <cell r="J19">
            <v>1.0499999999999999E-3</v>
          </cell>
        </row>
      </sheetData>
      <sheetData sheetId="6129">
        <row r="19">
          <cell r="J19">
            <v>1.0499999999999999E-3</v>
          </cell>
        </row>
      </sheetData>
      <sheetData sheetId="6130">
        <row r="19">
          <cell r="J19">
            <v>1.0499999999999999E-3</v>
          </cell>
        </row>
      </sheetData>
      <sheetData sheetId="6131">
        <row r="19">
          <cell r="J19">
            <v>1.0499999999999999E-3</v>
          </cell>
        </row>
      </sheetData>
      <sheetData sheetId="6132">
        <row r="19">
          <cell r="J19">
            <v>1.0499999999999999E-3</v>
          </cell>
        </row>
      </sheetData>
      <sheetData sheetId="6133">
        <row r="19">
          <cell r="J19">
            <v>1.0499999999999999E-3</v>
          </cell>
        </row>
      </sheetData>
      <sheetData sheetId="6134">
        <row r="19">
          <cell r="J19">
            <v>1.0499999999999999E-3</v>
          </cell>
        </row>
      </sheetData>
      <sheetData sheetId="6135">
        <row r="19">
          <cell r="J19">
            <v>1.0499999999999999E-3</v>
          </cell>
        </row>
      </sheetData>
      <sheetData sheetId="6136">
        <row r="19">
          <cell r="J19">
            <v>1.0499999999999999E-3</v>
          </cell>
        </row>
      </sheetData>
      <sheetData sheetId="6137">
        <row r="19">
          <cell r="J19">
            <v>1.0499999999999999E-3</v>
          </cell>
        </row>
      </sheetData>
      <sheetData sheetId="6138">
        <row r="19">
          <cell r="J19">
            <v>1.0499999999999999E-3</v>
          </cell>
        </row>
      </sheetData>
      <sheetData sheetId="6139">
        <row r="19">
          <cell r="J19">
            <v>1.0499999999999999E-3</v>
          </cell>
        </row>
      </sheetData>
      <sheetData sheetId="6140">
        <row r="19">
          <cell r="J19">
            <v>1.0499999999999999E-3</v>
          </cell>
        </row>
      </sheetData>
      <sheetData sheetId="6141">
        <row r="19">
          <cell r="J19">
            <v>1.0499999999999999E-3</v>
          </cell>
        </row>
      </sheetData>
      <sheetData sheetId="6142">
        <row r="19">
          <cell r="J19">
            <v>1.0499999999999999E-3</v>
          </cell>
        </row>
      </sheetData>
      <sheetData sheetId="6143">
        <row r="19">
          <cell r="J19">
            <v>1.0499999999999999E-3</v>
          </cell>
        </row>
      </sheetData>
      <sheetData sheetId="6144">
        <row r="19">
          <cell r="J19">
            <v>1.0499999999999999E-3</v>
          </cell>
        </row>
      </sheetData>
      <sheetData sheetId="6145">
        <row r="19">
          <cell r="J19">
            <v>1.0499999999999999E-3</v>
          </cell>
        </row>
      </sheetData>
      <sheetData sheetId="6146">
        <row r="19">
          <cell r="J19">
            <v>1.0499999999999999E-3</v>
          </cell>
        </row>
      </sheetData>
      <sheetData sheetId="6147">
        <row r="19">
          <cell r="J19">
            <v>1.0499999999999999E-3</v>
          </cell>
        </row>
      </sheetData>
      <sheetData sheetId="6148">
        <row r="19">
          <cell r="J19">
            <v>1.0499999999999999E-3</v>
          </cell>
        </row>
      </sheetData>
      <sheetData sheetId="6149">
        <row r="19">
          <cell r="J19">
            <v>1.0499999999999999E-3</v>
          </cell>
        </row>
      </sheetData>
      <sheetData sheetId="6150">
        <row r="19">
          <cell r="J19">
            <v>1.0499999999999999E-3</v>
          </cell>
        </row>
      </sheetData>
      <sheetData sheetId="6151">
        <row r="19">
          <cell r="J19">
            <v>1.0499999999999999E-3</v>
          </cell>
        </row>
      </sheetData>
      <sheetData sheetId="6152">
        <row r="19">
          <cell r="J19">
            <v>1.0499999999999999E-3</v>
          </cell>
        </row>
      </sheetData>
      <sheetData sheetId="6153">
        <row r="19">
          <cell r="J19">
            <v>1.0499999999999999E-3</v>
          </cell>
        </row>
      </sheetData>
      <sheetData sheetId="6154">
        <row r="19">
          <cell r="J19">
            <v>1.0499999999999999E-3</v>
          </cell>
        </row>
      </sheetData>
      <sheetData sheetId="6155">
        <row r="19">
          <cell r="J19">
            <v>1.0499999999999999E-3</v>
          </cell>
        </row>
      </sheetData>
      <sheetData sheetId="6156">
        <row r="19">
          <cell r="J19">
            <v>1.0499999999999999E-3</v>
          </cell>
        </row>
      </sheetData>
      <sheetData sheetId="6157">
        <row r="19">
          <cell r="J19">
            <v>1.0499999999999999E-3</v>
          </cell>
        </row>
      </sheetData>
      <sheetData sheetId="6158">
        <row r="19">
          <cell r="J19">
            <v>1.0499999999999999E-3</v>
          </cell>
        </row>
      </sheetData>
      <sheetData sheetId="6159">
        <row r="19">
          <cell r="J19">
            <v>1.0499999999999999E-3</v>
          </cell>
        </row>
      </sheetData>
      <sheetData sheetId="6160">
        <row r="19">
          <cell r="J19">
            <v>1.0499999999999999E-3</v>
          </cell>
        </row>
      </sheetData>
      <sheetData sheetId="6161">
        <row r="19">
          <cell r="J19">
            <v>1.0499999999999999E-3</v>
          </cell>
        </row>
      </sheetData>
      <sheetData sheetId="6162">
        <row r="19">
          <cell r="J19">
            <v>1.0499999999999999E-3</v>
          </cell>
        </row>
      </sheetData>
      <sheetData sheetId="6163">
        <row r="19">
          <cell r="J19">
            <v>1.0499999999999999E-3</v>
          </cell>
        </row>
      </sheetData>
      <sheetData sheetId="6164">
        <row r="19">
          <cell r="J19">
            <v>1.0499999999999999E-3</v>
          </cell>
        </row>
      </sheetData>
      <sheetData sheetId="6165">
        <row r="19">
          <cell r="J19">
            <v>1.0499999999999999E-3</v>
          </cell>
        </row>
      </sheetData>
      <sheetData sheetId="6166">
        <row r="19">
          <cell r="J19">
            <v>1.0499999999999999E-3</v>
          </cell>
        </row>
      </sheetData>
      <sheetData sheetId="6167">
        <row r="19">
          <cell r="J19">
            <v>1.0499999999999999E-3</v>
          </cell>
        </row>
      </sheetData>
      <sheetData sheetId="6168">
        <row r="19">
          <cell r="J19">
            <v>1.0499999999999999E-3</v>
          </cell>
        </row>
      </sheetData>
      <sheetData sheetId="6169">
        <row r="19">
          <cell r="J19">
            <v>1.0499999999999999E-3</v>
          </cell>
        </row>
      </sheetData>
      <sheetData sheetId="6170">
        <row r="19">
          <cell r="J19">
            <v>1.0499999999999999E-3</v>
          </cell>
        </row>
      </sheetData>
      <sheetData sheetId="6171">
        <row r="19">
          <cell r="J19">
            <v>1.0499999999999999E-3</v>
          </cell>
        </row>
      </sheetData>
      <sheetData sheetId="6172">
        <row r="19">
          <cell r="J19">
            <v>1.0499999999999999E-3</v>
          </cell>
        </row>
      </sheetData>
      <sheetData sheetId="6173">
        <row r="19">
          <cell r="J19">
            <v>1.0499999999999999E-3</v>
          </cell>
        </row>
      </sheetData>
      <sheetData sheetId="6174">
        <row r="19">
          <cell r="J19">
            <v>1.0499999999999999E-3</v>
          </cell>
        </row>
      </sheetData>
      <sheetData sheetId="6175">
        <row r="19">
          <cell r="J19">
            <v>1.0499999999999999E-3</v>
          </cell>
        </row>
      </sheetData>
      <sheetData sheetId="6176">
        <row r="19">
          <cell r="J19">
            <v>1.0499999999999999E-3</v>
          </cell>
        </row>
      </sheetData>
      <sheetData sheetId="6177">
        <row r="19">
          <cell r="J19">
            <v>1.0499999999999999E-3</v>
          </cell>
        </row>
      </sheetData>
      <sheetData sheetId="6178">
        <row r="19">
          <cell r="J19">
            <v>1.0499999999999999E-3</v>
          </cell>
        </row>
      </sheetData>
      <sheetData sheetId="6179">
        <row r="19">
          <cell r="J19">
            <v>1.0499999999999999E-3</v>
          </cell>
        </row>
      </sheetData>
      <sheetData sheetId="6180">
        <row r="19">
          <cell r="J19">
            <v>1.0499999999999999E-3</v>
          </cell>
        </row>
      </sheetData>
      <sheetData sheetId="6181">
        <row r="19">
          <cell r="J19">
            <v>1.0499999999999999E-3</v>
          </cell>
        </row>
      </sheetData>
      <sheetData sheetId="6182">
        <row r="19">
          <cell r="J19">
            <v>1.0499999999999999E-3</v>
          </cell>
        </row>
      </sheetData>
      <sheetData sheetId="6183">
        <row r="19">
          <cell r="J19">
            <v>1.0499999999999999E-3</v>
          </cell>
        </row>
      </sheetData>
      <sheetData sheetId="6184">
        <row r="19">
          <cell r="J19">
            <v>1.0499999999999999E-3</v>
          </cell>
        </row>
      </sheetData>
      <sheetData sheetId="6185">
        <row r="19">
          <cell r="J19">
            <v>1.0499999999999999E-3</v>
          </cell>
        </row>
      </sheetData>
      <sheetData sheetId="6186">
        <row r="19">
          <cell r="J19">
            <v>1.0499999999999999E-3</v>
          </cell>
        </row>
      </sheetData>
      <sheetData sheetId="6187">
        <row r="19">
          <cell r="J19">
            <v>1.0499999999999999E-3</v>
          </cell>
        </row>
      </sheetData>
      <sheetData sheetId="6188">
        <row r="19">
          <cell r="J19">
            <v>1.0499999999999999E-3</v>
          </cell>
        </row>
      </sheetData>
      <sheetData sheetId="6189">
        <row r="19">
          <cell r="J19">
            <v>1.0499999999999999E-3</v>
          </cell>
        </row>
      </sheetData>
      <sheetData sheetId="6190">
        <row r="19">
          <cell r="J19">
            <v>1.0499999999999999E-3</v>
          </cell>
        </row>
      </sheetData>
      <sheetData sheetId="6191">
        <row r="19">
          <cell r="J19">
            <v>1.0499999999999999E-3</v>
          </cell>
        </row>
      </sheetData>
      <sheetData sheetId="6192">
        <row r="19">
          <cell r="J19">
            <v>1.0499999999999999E-3</v>
          </cell>
        </row>
      </sheetData>
      <sheetData sheetId="6193">
        <row r="19">
          <cell r="J19">
            <v>1.0499999999999999E-3</v>
          </cell>
        </row>
      </sheetData>
      <sheetData sheetId="6194">
        <row r="19">
          <cell r="J19">
            <v>1.0499999999999999E-3</v>
          </cell>
        </row>
      </sheetData>
      <sheetData sheetId="6195">
        <row r="19">
          <cell r="J19">
            <v>1.0499999999999999E-3</v>
          </cell>
        </row>
      </sheetData>
      <sheetData sheetId="6196">
        <row r="19">
          <cell r="J19">
            <v>1.0499999999999999E-3</v>
          </cell>
        </row>
      </sheetData>
      <sheetData sheetId="6197">
        <row r="19">
          <cell r="J19">
            <v>1.0499999999999999E-3</v>
          </cell>
        </row>
      </sheetData>
      <sheetData sheetId="6198">
        <row r="19">
          <cell r="J19">
            <v>1.0499999999999999E-3</v>
          </cell>
        </row>
      </sheetData>
      <sheetData sheetId="6199">
        <row r="19">
          <cell r="J19">
            <v>1.0499999999999999E-3</v>
          </cell>
        </row>
      </sheetData>
      <sheetData sheetId="6200">
        <row r="19">
          <cell r="J19">
            <v>1.0499999999999999E-3</v>
          </cell>
        </row>
      </sheetData>
      <sheetData sheetId="6201">
        <row r="19">
          <cell r="J19">
            <v>1.0499999999999999E-3</v>
          </cell>
        </row>
      </sheetData>
      <sheetData sheetId="6202">
        <row r="19">
          <cell r="J19">
            <v>1.0499999999999999E-3</v>
          </cell>
        </row>
      </sheetData>
      <sheetData sheetId="6203">
        <row r="19">
          <cell r="J19">
            <v>1.0499999999999999E-3</v>
          </cell>
        </row>
      </sheetData>
      <sheetData sheetId="6204">
        <row r="19">
          <cell r="J19">
            <v>1.0499999999999999E-3</v>
          </cell>
        </row>
      </sheetData>
      <sheetData sheetId="6205">
        <row r="19">
          <cell r="J19">
            <v>1.0499999999999999E-3</v>
          </cell>
        </row>
      </sheetData>
      <sheetData sheetId="6206">
        <row r="19">
          <cell r="J19">
            <v>1.0499999999999999E-3</v>
          </cell>
        </row>
      </sheetData>
      <sheetData sheetId="6207">
        <row r="19">
          <cell r="J19">
            <v>1.0499999999999999E-3</v>
          </cell>
        </row>
      </sheetData>
      <sheetData sheetId="6208">
        <row r="19">
          <cell r="J19">
            <v>1.0499999999999999E-3</v>
          </cell>
        </row>
      </sheetData>
      <sheetData sheetId="6209">
        <row r="19">
          <cell r="J19">
            <v>1.0499999999999999E-3</v>
          </cell>
        </row>
      </sheetData>
      <sheetData sheetId="6210">
        <row r="19">
          <cell r="J19">
            <v>1.0499999999999999E-3</v>
          </cell>
        </row>
      </sheetData>
      <sheetData sheetId="6211">
        <row r="19">
          <cell r="J19">
            <v>1.0499999999999999E-3</v>
          </cell>
        </row>
      </sheetData>
      <sheetData sheetId="6212">
        <row r="19">
          <cell r="J19">
            <v>1.0499999999999999E-3</v>
          </cell>
        </row>
      </sheetData>
      <sheetData sheetId="6213">
        <row r="19">
          <cell r="J19">
            <v>1.0499999999999999E-3</v>
          </cell>
        </row>
      </sheetData>
      <sheetData sheetId="6214">
        <row r="19">
          <cell r="J19">
            <v>1.0499999999999999E-3</v>
          </cell>
        </row>
      </sheetData>
      <sheetData sheetId="6215">
        <row r="19">
          <cell r="J19">
            <v>1.0499999999999999E-3</v>
          </cell>
        </row>
      </sheetData>
      <sheetData sheetId="6216">
        <row r="19">
          <cell r="J19">
            <v>1.0499999999999999E-3</v>
          </cell>
        </row>
      </sheetData>
      <sheetData sheetId="6217">
        <row r="19">
          <cell r="J19">
            <v>1.0499999999999999E-3</v>
          </cell>
        </row>
      </sheetData>
      <sheetData sheetId="6218">
        <row r="19">
          <cell r="J19">
            <v>1.0499999999999999E-3</v>
          </cell>
        </row>
      </sheetData>
      <sheetData sheetId="6219">
        <row r="19">
          <cell r="J19">
            <v>1.0499999999999999E-3</v>
          </cell>
        </row>
      </sheetData>
      <sheetData sheetId="6220">
        <row r="19">
          <cell r="J19">
            <v>1.0499999999999999E-3</v>
          </cell>
        </row>
      </sheetData>
      <sheetData sheetId="6221">
        <row r="19">
          <cell r="J19">
            <v>1.0499999999999999E-3</v>
          </cell>
        </row>
      </sheetData>
      <sheetData sheetId="6222">
        <row r="19">
          <cell r="J19">
            <v>1.0499999999999999E-3</v>
          </cell>
        </row>
      </sheetData>
      <sheetData sheetId="6223">
        <row r="19">
          <cell r="J19">
            <v>1.0499999999999999E-3</v>
          </cell>
        </row>
      </sheetData>
      <sheetData sheetId="6224">
        <row r="19">
          <cell r="J19">
            <v>1.0499999999999999E-3</v>
          </cell>
        </row>
      </sheetData>
      <sheetData sheetId="6225">
        <row r="19">
          <cell r="J19">
            <v>1.0499999999999999E-3</v>
          </cell>
        </row>
      </sheetData>
      <sheetData sheetId="6226">
        <row r="19">
          <cell r="J19">
            <v>1.0499999999999999E-3</v>
          </cell>
        </row>
      </sheetData>
      <sheetData sheetId="6227">
        <row r="19">
          <cell r="J19">
            <v>1.0499999999999999E-3</v>
          </cell>
        </row>
      </sheetData>
      <sheetData sheetId="6228">
        <row r="19">
          <cell r="J19">
            <v>1.0499999999999999E-3</v>
          </cell>
        </row>
      </sheetData>
      <sheetData sheetId="6229">
        <row r="19">
          <cell r="J19">
            <v>1.0499999999999999E-3</v>
          </cell>
        </row>
      </sheetData>
      <sheetData sheetId="6230">
        <row r="19">
          <cell r="J19">
            <v>1.0499999999999999E-3</v>
          </cell>
        </row>
      </sheetData>
      <sheetData sheetId="6231">
        <row r="19">
          <cell r="J19">
            <v>1.0499999999999999E-3</v>
          </cell>
        </row>
      </sheetData>
      <sheetData sheetId="6232">
        <row r="19">
          <cell r="J19">
            <v>1.0499999999999999E-3</v>
          </cell>
        </row>
      </sheetData>
      <sheetData sheetId="6233">
        <row r="19">
          <cell r="J19">
            <v>1.0499999999999999E-3</v>
          </cell>
        </row>
      </sheetData>
      <sheetData sheetId="6234">
        <row r="19">
          <cell r="J19">
            <v>1.0499999999999999E-3</v>
          </cell>
        </row>
      </sheetData>
      <sheetData sheetId="6235">
        <row r="19">
          <cell r="J19">
            <v>1.0499999999999999E-3</v>
          </cell>
        </row>
      </sheetData>
      <sheetData sheetId="6236">
        <row r="19">
          <cell r="J19">
            <v>1.0499999999999999E-3</v>
          </cell>
        </row>
      </sheetData>
      <sheetData sheetId="6237">
        <row r="19">
          <cell r="J19">
            <v>1.0499999999999999E-3</v>
          </cell>
        </row>
      </sheetData>
      <sheetData sheetId="6238">
        <row r="19">
          <cell r="J19">
            <v>1.0499999999999999E-3</v>
          </cell>
        </row>
      </sheetData>
      <sheetData sheetId="6239">
        <row r="19">
          <cell r="J19">
            <v>1.0499999999999999E-3</v>
          </cell>
        </row>
      </sheetData>
      <sheetData sheetId="6240">
        <row r="19">
          <cell r="J19">
            <v>1.0499999999999999E-3</v>
          </cell>
        </row>
      </sheetData>
      <sheetData sheetId="6241">
        <row r="19">
          <cell r="J19">
            <v>1.0499999999999999E-3</v>
          </cell>
        </row>
      </sheetData>
      <sheetData sheetId="6242">
        <row r="19">
          <cell r="J19">
            <v>1.0499999999999999E-3</v>
          </cell>
        </row>
      </sheetData>
      <sheetData sheetId="6243">
        <row r="19">
          <cell r="J19">
            <v>1.0499999999999999E-3</v>
          </cell>
        </row>
      </sheetData>
      <sheetData sheetId="6244">
        <row r="19">
          <cell r="J19">
            <v>1.0499999999999999E-3</v>
          </cell>
        </row>
      </sheetData>
      <sheetData sheetId="6245">
        <row r="19">
          <cell r="J19">
            <v>1.0499999999999999E-3</v>
          </cell>
        </row>
      </sheetData>
      <sheetData sheetId="6246">
        <row r="19">
          <cell r="J19">
            <v>1.0499999999999999E-3</v>
          </cell>
        </row>
      </sheetData>
      <sheetData sheetId="6247">
        <row r="19">
          <cell r="J19">
            <v>1.0499999999999999E-3</v>
          </cell>
        </row>
      </sheetData>
      <sheetData sheetId="6248">
        <row r="19">
          <cell r="J19">
            <v>1.0499999999999999E-3</v>
          </cell>
        </row>
      </sheetData>
      <sheetData sheetId="6249">
        <row r="19">
          <cell r="J19">
            <v>1.0499999999999999E-3</v>
          </cell>
        </row>
      </sheetData>
      <sheetData sheetId="6250">
        <row r="19">
          <cell r="J19">
            <v>1.0499999999999999E-3</v>
          </cell>
        </row>
      </sheetData>
      <sheetData sheetId="6251">
        <row r="19">
          <cell r="J19">
            <v>1.0499999999999999E-3</v>
          </cell>
        </row>
      </sheetData>
      <sheetData sheetId="6252">
        <row r="19">
          <cell r="J19">
            <v>1.0499999999999999E-3</v>
          </cell>
        </row>
      </sheetData>
      <sheetData sheetId="6253">
        <row r="19">
          <cell r="J19">
            <v>1.0499999999999999E-3</v>
          </cell>
        </row>
      </sheetData>
      <sheetData sheetId="6254">
        <row r="19">
          <cell r="J19">
            <v>1.0499999999999999E-3</v>
          </cell>
        </row>
      </sheetData>
      <sheetData sheetId="6255">
        <row r="19">
          <cell r="J19">
            <v>1.0499999999999999E-3</v>
          </cell>
        </row>
      </sheetData>
      <sheetData sheetId="6256">
        <row r="19">
          <cell r="J19">
            <v>1.0499999999999999E-3</v>
          </cell>
        </row>
      </sheetData>
      <sheetData sheetId="6257">
        <row r="19">
          <cell r="J19">
            <v>1.0499999999999999E-3</v>
          </cell>
        </row>
      </sheetData>
      <sheetData sheetId="6258">
        <row r="19">
          <cell r="J19">
            <v>1.0499999999999999E-3</v>
          </cell>
        </row>
      </sheetData>
      <sheetData sheetId="6259">
        <row r="19">
          <cell r="J19">
            <v>1.0499999999999999E-3</v>
          </cell>
        </row>
      </sheetData>
      <sheetData sheetId="6260">
        <row r="19">
          <cell r="J19">
            <v>1.0499999999999999E-3</v>
          </cell>
        </row>
      </sheetData>
      <sheetData sheetId="6261">
        <row r="19">
          <cell r="J19">
            <v>1.0499999999999999E-3</v>
          </cell>
        </row>
      </sheetData>
      <sheetData sheetId="6262">
        <row r="19">
          <cell r="J19">
            <v>1.0499999999999999E-3</v>
          </cell>
        </row>
      </sheetData>
      <sheetData sheetId="6263">
        <row r="19">
          <cell r="J19">
            <v>1.0499999999999999E-3</v>
          </cell>
        </row>
      </sheetData>
      <sheetData sheetId="6264">
        <row r="19">
          <cell r="J19">
            <v>1.0499999999999999E-3</v>
          </cell>
        </row>
      </sheetData>
      <sheetData sheetId="6265">
        <row r="19">
          <cell r="J19">
            <v>1.0499999999999999E-3</v>
          </cell>
        </row>
      </sheetData>
      <sheetData sheetId="6266">
        <row r="19">
          <cell r="J19">
            <v>1.0499999999999999E-3</v>
          </cell>
        </row>
      </sheetData>
      <sheetData sheetId="6267">
        <row r="19">
          <cell r="J19">
            <v>1.0499999999999999E-3</v>
          </cell>
        </row>
      </sheetData>
      <sheetData sheetId="6268">
        <row r="19">
          <cell r="J19">
            <v>1.0499999999999999E-3</v>
          </cell>
        </row>
      </sheetData>
      <sheetData sheetId="6269">
        <row r="19">
          <cell r="J19">
            <v>1.0499999999999999E-3</v>
          </cell>
        </row>
      </sheetData>
      <sheetData sheetId="6270">
        <row r="19">
          <cell r="J19">
            <v>1.0499999999999999E-3</v>
          </cell>
        </row>
      </sheetData>
      <sheetData sheetId="6271">
        <row r="19">
          <cell r="J19">
            <v>1.0499999999999999E-3</v>
          </cell>
        </row>
      </sheetData>
      <sheetData sheetId="6272">
        <row r="19">
          <cell r="J19">
            <v>1.0499999999999999E-3</v>
          </cell>
        </row>
      </sheetData>
      <sheetData sheetId="6273">
        <row r="19">
          <cell r="J19">
            <v>1.0499999999999999E-3</v>
          </cell>
        </row>
      </sheetData>
      <sheetData sheetId="6274">
        <row r="19">
          <cell r="J19">
            <v>1.0499999999999999E-3</v>
          </cell>
        </row>
      </sheetData>
      <sheetData sheetId="6275">
        <row r="19">
          <cell r="J19">
            <v>1.0499999999999999E-3</v>
          </cell>
        </row>
      </sheetData>
      <sheetData sheetId="6276">
        <row r="19">
          <cell r="J19">
            <v>1.0499999999999999E-3</v>
          </cell>
        </row>
      </sheetData>
      <sheetData sheetId="6277">
        <row r="19">
          <cell r="J19">
            <v>1.0499999999999999E-3</v>
          </cell>
        </row>
      </sheetData>
      <sheetData sheetId="6278">
        <row r="19">
          <cell r="J19">
            <v>1.0499999999999999E-3</v>
          </cell>
        </row>
      </sheetData>
      <sheetData sheetId="6279">
        <row r="19">
          <cell r="J19">
            <v>1.0499999999999999E-3</v>
          </cell>
        </row>
      </sheetData>
      <sheetData sheetId="6280">
        <row r="19">
          <cell r="J19">
            <v>1.0499999999999999E-3</v>
          </cell>
        </row>
      </sheetData>
      <sheetData sheetId="6281">
        <row r="19">
          <cell r="J19">
            <v>1.0499999999999999E-3</v>
          </cell>
        </row>
      </sheetData>
      <sheetData sheetId="6282">
        <row r="19">
          <cell r="J19">
            <v>1.0499999999999999E-3</v>
          </cell>
        </row>
      </sheetData>
      <sheetData sheetId="6283">
        <row r="19">
          <cell r="J19">
            <v>1.0499999999999999E-3</v>
          </cell>
        </row>
      </sheetData>
      <sheetData sheetId="6284">
        <row r="19">
          <cell r="J19">
            <v>1.0499999999999999E-3</v>
          </cell>
        </row>
      </sheetData>
      <sheetData sheetId="6285">
        <row r="19">
          <cell r="J19">
            <v>1.0499999999999999E-3</v>
          </cell>
        </row>
      </sheetData>
      <sheetData sheetId="6286">
        <row r="19">
          <cell r="J19">
            <v>1.0499999999999999E-3</v>
          </cell>
        </row>
      </sheetData>
      <sheetData sheetId="6287">
        <row r="19">
          <cell r="J19">
            <v>1.0499999999999999E-3</v>
          </cell>
        </row>
      </sheetData>
      <sheetData sheetId="6288">
        <row r="19">
          <cell r="J19">
            <v>1.0499999999999999E-3</v>
          </cell>
        </row>
      </sheetData>
      <sheetData sheetId="6289">
        <row r="19">
          <cell r="J19">
            <v>1.0499999999999999E-3</v>
          </cell>
        </row>
      </sheetData>
      <sheetData sheetId="6290">
        <row r="19">
          <cell r="J19">
            <v>1.0499999999999999E-3</v>
          </cell>
        </row>
      </sheetData>
      <sheetData sheetId="6291">
        <row r="19">
          <cell r="J19">
            <v>1.0499999999999999E-3</v>
          </cell>
        </row>
      </sheetData>
      <sheetData sheetId="6292">
        <row r="19">
          <cell r="J19">
            <v>1.0499999999999999E-3</v>
          </cell>
        </row>
      </sheetData>
      <sheetData sheetId="6293">
        <row r="19">
          <cell r="J19">
            <v>1.0499999999999999E-3</v>
          </cell>
        </row>
      </sheetData>
      <sheetData sheetId="6294">
        <row r="19">
          <cell r="J19">
            <v>1.0499999999999999E-3</v>
          </cell>
        </row>
      </sheetData>
      <sheetData sheetId="6295">
        <row r="19">
          <cell r="J19">
            <v>1.0499999999999999E-3</v>
          </cell>
        </row>
      </sheetData>
      <sheetData sheetId="6296">
        <row r="19">
          <cell r="J19">
            <v>1.0499999999999999E-3</v>
          </cell>
        </row>
      </sheetData>
      <sheetData sheetId="6297">
        <row r="19">
          <cell r="J19">
            <v>1.0499999999999999E-3</v>
          </cell>
        </row>
      </sheetData>
      <sheetData sheetId="6298">
        <row r="19">
          <cell r="J19">
            <v>1.0499999999999999E-3</v>
          </cell>
        </row>
      </sheetData>
      <sheetData sheetId="6299">
        <row r="19">
          <cell r="J19">
            <v>1.0499999999999999E-3</v>
          </cell>
        </row>
      </sheetData>
      <sheetData sheetId="6300">
        <row r="19">
          <cell r="J19">
            <v>1.0499999999999999E-3</v>
          </cell>
        </row>
      </sheetData>
      <sheetData sheetId="6301">
        <row r="19">
          <cell r="J19">
            <v>1.0499999999999999E-3</v>
          </cell>
        </row>
      </sheetData>
      <sheetData sheetId="6302">
        <row r="19">
          <cell r="J19">
            <v>1.0499999999999999E-3</v>
          </cell>
        </row>
      </sheetData>
      <sheetData sheetId="6303">
        <row r="19">
          <cell r="J19">
            <v>1.0499999999999999E-3</v>
          </cell>
        </row>
      </sheetData>
      <sheetData sheetId="6304">
        <row r="19">
          <cell r="J19">
            <v>1.0499999999999999E-3</v>
          </cell>
        </row>
      </sheetData>
      <sheetData sheetId="6305">
        <row r="19">
          <cell r="J19">
            <v>1.0499999999999999E-3</v>
          </cell>
        </row>
      </sheetData>
      <sheetData sheetId="6306">
        <row r="19">
          <cell r="J19">
            <v>1.0499999999999999E-3</v>
          </cell>
        </row>
      </sheetData>
      <sheetData sheetId="6307">
        <row r="19">
          <cell r="J19">
            <v>1.0499999999999999E-3</v>
          </cell>
        </row>
      </sheetData>
      <sheetData sheetId="6308">
        <row r="19">
          <cell r="J19">
            <v>1.0499999999999999E-3</v>
          </cell>
        </row>
      </sheetData>
      <sheetData sheetId="6309">
        <row r="19">
          <cell r="J19">
            <v>1.0499999999999999E-3</v>
          </cell>
        </row>
      </sheetData>
      <sheetData sheetId="6310">
        <row r="19">
          <cell r="J19">
            <v>1.0499999999999999E-3</v>
          </cell>
        </row>
      </sheetData>
      <sheetData sheetId="6311">
        <row r="19">
          <cell r="J19">
            <v>1.0499999999999999E-3</v>
          </cell>
        </row>
      </sheetData>
      <sheetData sheetId="6312">
        <row r="19">
          <cell r="J19">
            <v>1.0499999999999999E-3</v>
          </cell>
        </row>
      </sheetData>
      <sheetData sheetId="6313">
        <row r="19">
          <cell r="J19">
            <v>1.0499999999999999E-3</v>
          </cell>
        </row>
      </sheetData>
      <sheetData sheetId="6314">
        <row r="19">
          <cell r="J19">
            <v>1.0499999999999999E-3</v>
          </cell>
        </row>
      </sheetData>
      <sheetData sheetId="6315">
        <row r="19">
          <cell r="J19">
            <v>1.0499999999999999E-3</v>
          </cell>
        </row>
      </sheetData>
      <sheetData sheetId="6316">
        <row r="19">
          <cell r="J19">
            <v>1.0499999999999999E-3</v>
          </cell>
        </row>
      </sheetData>
      <sheetData sheetId="6317">
        <row r="19">
          <cell r="J19">
            <v>1.0499999999999999E-3</v>
          </cell>
        </row>
      </sheetData>
      <sheetData sheetId="6318">
        <row r="19">
          <cell r="J19">
            <v>1.0499999999999999E-3</v>
          </cell>
        </row>
      </sheetData>
      <sheetData sheetId="6319">
        <row r="19">
          <cell r="J19">
            <v>1.0499999999999999E-3</v>
          </cell>
        </row>
      </sheetData>
      <sheetData sheetId="6320">
        <row r="19">
          <cell r="J19">
            <v>1.0499999999999999E-3</v>
          </cell>
        </row>
      </sheetData>
      <sheetData sheetId="6321">
        <row r="19">
          <cell r="J19">
            <v>1.0499999999999999E-3</v>
          </cell>
        </row>
      </sheetData>
      <sheetData sheetId="6322">
        <row r="19">
          <cell r="J19">
            <v>1.0499999999999999E-3</v>
          </cell>
        </row>
      </sheetData>
      <sheetData sheetId="6323">
        <row r="19">
          <cell r="J19">
            <v>1.0499999999999999E-3</v>
          </cell>
        </row>
      </sheetData>
      <sheetData sheetId="6324">
        <row r="19">
          <cell r="J19">
            <v>1.0499999999999999E-3</v>
          </cell>
        </row>
      </sheetData>
      <sheetData sheetId="6325">
        <row r="19">
          <cell r="J19">
            <v>1.0499999999999999E-3</v>
          </cell>
        </row>
      </sheetData>
      <sheetData sheetId="6326">
        <row r="19">
          <cell r="J19">
            <v>1.0499999999999999E-3</v>
          </cell>
        </row>
      </sheetData>
      <sheetData sheetId="6327">
        <row r="19">
          <cell r="J19">
            <v>1.0499999999999999E-3</v>
          </cell>
        </row>
      </sheetData>
      <sheetData sheetId="6328">
        <row r="19">
          <cell r="J19">
            <v>1.0499999999999999E-3</v>
          </cell>
        </row>
      </sheetData>
      <sheetData sheetId="6329">
        <row r="19">
          <cell r="J19">
            <v>1.0499999999999999E-3</v>
          </cell>
        </row>
      </sheetData>
      <sheetData sheetId="6330">
        <row r="19">
          <cell r="J19">
            <v>1.0499999999999999E-3</v>
          </cell>
        </row>
      </sheetData>
      <sheetData sheetId="6331">
        <row r="19">
          <cell r="J19">
            <v>1.0499999999999999E-3</v>
          </cell>
        </row>
      </sheetData>
      <sheetData sheetId="6332">
        <row r="19">
          <cell r="J19">
            <v>1.0499999999999999E-3</v>
          </cell>
        </row>
      </sheetData>
      <sheetData sheetId="6333">
        <row r="19">
          <cell r="J19">
            <v>1.0499999999999999E-3</v>
          </cell>
        </row>
      </sheetData>
      <sheetData sheetId="6334">
        <row r="19">
          <cell r="J19">
            <v>1.0499999999999999E-3</v>
          </cell>
        </row>
      </sheetData>
      <sheetData sheetId="6335">
        <row r="19">
          <cell r="J19">
            <v>1.0499999999999999E-3</v>
          </cell>
        </row>
      </sheetData>
      <sheetData sheetId="6336">
        <row r="19">
          <cell r="J19">
            <v>1.0499999999999999E-3</v>
          </cell>
        </row>
      </sheetData>
      <sheetData sheetId="6337">
        <row r="19">
          <cell r="J19">
            <v>1.0499999999999999E-3</v>
          </cell>
        </row>
      </sheetData>
      <sheetData sheetId="6338">
        <row r="19">
          <cell r="J19">
            <v>1.0499999999999999E-3</v>
          </cell>
        </row>
      </sheetData>
      <sheetData sheetId="6339">
        <row r="19">
          <cell r="J19">
            <v>1.0499999999999999E-3</v>
          </cell>
        </row>
      </sheetData>
      <sheetData sheetId="6340">
        <row r="19">
          <cell r="J19">
            <v>1.0499999999999999E-3</v>
          </cell>
        </row>
      </sheetData>
      <sheetData sheetId="6341">
        <row r="19">
          <cell r="J19">
            <v>1.0499999999999999E-3</v>
          </cell>
        </row>
      </sheetData>
      <sheetData sheetId="6342">
        <row r="19">
          <cell r="J19">
            <v>1.0499999999999999E-3</v>
          </cell>
        </row>
      </sheetData>
      <sheetData sheetId="6343">
        <row r="19">
          <cell r="J19">
            <v>1.0499999999999999E-3</v>
          </cell>
        </row>
      </sheetData>
      <sheetData sheetId="6344">
        <row r="19">
          <cell r="J19">
            <v>1.0499999999999999E-3</v>
          </cell>
        </row>
      </sheetData>
      <sheetData sheetId="6345">
        <row r="19">
          <cell r="J19">
            <v>1.0499999999999999E-3</v>
          </cell>
        </row>
      </sheetData>
      <sheetData sheetId="6346">
        <row r="19">
          <cell r="J19">
            <v>1.0499999999999999E-3</v>
          </cell>
        </row>
      </sheetData>
      <sheetData sheetId="6347">
        <row r="19">
          <cell r="J19">
            <v>1.0499999999999999E-3</v>
          </cell>
        </row>
      </sheetData>
      <sheetData sheetId="6348">
        <row r="19">
          <cell r="J19">
            <v>1.0499999999999999E-3</v>
          </cell>
        </row>
      </sheetData>
      <sheetData sheetId="6349">
        <row r="19">
          <cell r="J19">
            <v>1.0499999999999999E-3</v>
          </cell>
        </row>
      </sheetData>
      <sheetData sheetId="6350">
        <row r="19">
          <cell r="J19">
            <v>1.0499999999999999E-3</v>
          </cell>
        </row>
      </sheetData>
      <sheetData sheetId="6351">
        <row r="19">
          <cell r="J19">
            <v>1.0499999999999999E-3</v>
          </cell>
        </row>
      </sheetData>
      <sheetData sheetId="6352">
        <row r="19">
          <cell r="J19">
            <v>1.0499999999999999E-3</v>
          </cell>
        </row>
      </sheetData>
      <sheetData sheetId="6353">
        <row r="19">
          <cell r="J19">
            <v>1.0499999999999999E-3</v>
          </cell>
        </row>
      </sheetData>
      <sheetData sheetId="6354">
        <row r="19">
          <cell r="J19">
            <v>1.0499999999999999E-3</v>
          </cell>
        </row>
      </sheetData>
      <sheetData sheetId="6355">
        <row r="19">
          <cell r="J19">
            <v>1.0499999999999999E-3</v>
          </cell>
        </row>
      </sheetData>
      <sheetData sheetId="6356">
        <row r="19">
          <cell r="J19">
            <v>1.0499999999999999E-3</v>
          </cell>
        </row>
      </sheetData>
      <sheetData sheetId="6357">
        <row r="19">
          <cell r="J19">
            <v>1.0499999999999999E-3</v>
          </cell>
        </row>
      </sheetData>
      <sheetData sheetId="6358">
        <row r="19">
          <cell r="J19">
            <v>1.0499999999999999E-3</v>
          </cell>
        </row>
      </sheetData>
      <sheetData sheetId="6359">
        <row r="19">
          <cell r="J19">
            <v>1.0499999999999999E-3</v>
          </cell>
        </row>
      </sheetData>
      <sheetData sheetId="6360">
        <row r="19">
          <cell r="J19">
            <v>1.0499999999999999E-3</v>
          </cell>
        </row>
      </sheetData>
      <sheetData sheetId="6361">
        <row r="19">
          <cell r="J19">
            <v>1.0499999999999999E-3</v>
          </cell>
        </row>
      </sheetData>
      <sheetData sheetId="6362">
        <row r="19">
          <cell r="J19">
            <v>1.0499999999999999E-3</v>
          </cell>
        </row>
      </sheetData>
      <sheetData sheetId="6363">
        <row r="19">
          <cell r="J19">
            <v>1.0499999999999999E-3</v>
          </cell>
        </row>
      </sheetData>
      <sheetData sheetId="6364">
        <row r="19">
          <cell r="J19">
            <v>1.0499999999999999E-3</v>
          </cell>
        </row>
      </sheetData>
      <sheetData sheetId="6365">
        <row r="19">
          <cell r="J19">
            <v>1.0499999999999999E-3</v>
          </cell>
        </row>
      </sheetData>
      <sheetData sheetId="6366">
        <row r="19">
          <cell r="J19">
            <v>1.0499999999999999E-3</v>
          </cell>
        </row>
      </sheetData>
      <sheetData sheetId="6367">
        <row r="19">
          <cell r="J19">
            <v>1.0499999999999999E-3</v>
          </cell>
        </row>
      </sheetData>
      <sheetData sheetId="6368">
        <row r="19">
          <cell r="J19">
            <v>1.0499999999999999E-3</v>
          </cell>
        </row>
      </sheetData>
      <sheetData sheetId="6369">
        <row r="19">
          <cell r="J19">
            <v>1.0499999999999999E-3</v>
          </cell>
        </row>
      </sheetData>
      <sheetData sheetId="6370">
        <row r="19">
          <cell r="J19">
            <v>1.0499999999999999E-3</v>
          </cell>
        </row>
      </sheetData>
      <sheetData sheetId="6371">
        <row r="19">
          <cell r="J19">
            <v>1.0499999999999999E-3</v>
          </cell>
        </row>
      </sheetData>
      <sheetData sheetId="6372">
        <row r="19">
          <cell r="J19">
            <v>1.0499999999999999E-3</v>
          </cell>
        </row>
      </sheetData>
      <sheetData sheetId="6373">
        <row r="19">
          <cell r="J19">
            <v>1.0499999999999999E-3</v>
          </cell>
        </row>
      </sheetData>
      <sheetData sheetId="6374">
        <row r="19">
          <cell r="J19">
            <v>1.0499999999999999E-3</v>
          </cell>
        </row>
      </sheetData>
      <sheetData sheetId="6375">
        <row r="19">
          <cell r="J19">
            <v>1.0499999999999999E-3</v>
          </cell>
        </row>
      </sheetData>
      <sheetData sheetId="6376">
        <row r="19">
          <cell r="J19">
            <v>1.0499999999999999E-3</v>
          </cell>
        </row>
      </sheetData>
      <sheetData sheetId="6377">
        <row r="19">
          <cell r="J19">
            <v>1.0499999999999999E-3</v>
          </cell>
        </row>
      </sheetData>
      <sheetData sheetId="6378">
        <row r="19">
          <cell r="J19">
            <v>1.0499999999999999E-3</v>
          </cell>
        </row>
      </sheetData>
      <sheetData sheetId="6379">
        <row r="19">
          <cell r="J19">
            <v>1.0499999999999999E-3</v>
          </cell>
        </row>
      </sheetData>
      <sheetData sheetId="6380">
        <row r="19">
          <cell r="J19">
            <v>1.0499999999999999E-3</v>
          </cell>
        </row>
      </sheetData>
      <sheetData sheetId="6381">
        <row r="19">
          <cell r="J19">
            <v>1.0499999999999999E-3</v>
          </cell>
        </row>
      </sheetData>
      <sheetData sheetId="6382">
        <row r="19">
          <cell r="J19">
            <v>1.0499999999999999E-3</v>
          </cell>
        </row>
      </sheetData>
      <sheetData sheetId="6383">
        <row r="19">
          <cell r="J19">
            <v>1.0499999999999999E-3</v>
          </cell>
        </row>
      </sheetData>
      <sheetData sheetId="6384">
        <row r="19">
          <cell r="J19">
            <v>1.0499999999999999E-3</v>
          </cell>
        </row>
      </sheetData>
      <sheetData sheetId="6385">
        <row r="19">
          <cell r="J19">
            <v>1.0499999999999999E-3</v>
          </cell>
        </row>
      </sheetData>
      <sheetData sheetId="6386">
        <row r="19">
          <cell r="J19">
            <v>1.0499999999999999E-3</v>
          </cell>
        </row>
      </sheetData>
      <sheetData sheetId="6387">
        <row r="19">
          <cell r="J19">
            <v>1.0499999999999999E-3</v>
          </cell>
        </row>
      </sheetData>
      <sheetData sheetId="6388">
        <row r="19">
          <cell r="J19">
            <v>1.0499999999999999E-3</v>
          </cell>
        </row>
      </sheetData>
      <sheetData sheetId="6389">
        <row r="19">
          <cell r="J19">
            <v>1.0499999999999999E-3</v>
          </cell>
        </row>
      </sheetData>
      <sheetData sheetId="6390">
        <row r="19">
          <cell r="J19">
            <v>1.0499999999999999E-3</v>
          </cell>
        </row>
      </sheetData>
      <sheetData sheetId="6391">
        <row r="19">
          <cell r="J19">
            <v>1.0499999999999999E-3</v>
          </cell>
        </row>
      </sheetData>
      <sheetData sheetId="6392">
        <row r="19">
          <cell r="J19">
            <v>1.0499999999999999E-3</v>
          </cell>
        </row>
      </sheetData>
      <sheetData sheetId="6393">
        <row r="19">
          <cell r="J19">
            <v>1.0499999999999999E-3</v>
          </cell>
        </row>
      </sheetData>
      <sheetData sheetId="6394">
        <row r="19">
          <cell r="J19">
            <v>1.0499999999999999E-3</v>
          </cell>
        </row>
      </sheetData>
      <sheetData sheetId="6395">
        <row r="19">
          <cell r="J19">
            <v>1.0499999999999999E-3</v>
          </cell>
        </row>
      </sheetData>
      <sheetData sheetId="6396">
        <row r="19">
          <cell r="J19">
            <v>1.0499999999999999E-3</v>
          </cell>
        </row>
      </sheetData>
      <sheetData sheetId="6397">
        <row r="19">
          <cell r="J19">
            <v>1.0499999999999999E-3</v>
          </cell>
        </row>
      </sheetData>
      <sheetData sheetId="6398">
        <row r="19">
          <cell r="J19">
            <v>1.0499999999999999E-3</v>
          </cell>
        </row>
      </sheetData>
      <sheetData sheetId="6399">
        <row r="19">
          <cell r="J19">
            <v>1.0499999999999999E-3</v>
          </cell>
        </row>
      </sheetData>
      <sheetData sheetId="6400">
        <row r="19">
          <cell r="J19">
            <v>1.0499999999999999E-3</v>
          </cell>
        </row>
      </sheetData>
      <sheetData sheetId="6401">
        <row r="19">
          <cell r="J19">
            <v>1.0499999999999999E-3</v>
          </cell>
        </row>
      </sheetData>
      <sheetData sheetId="6402">
        <row r="19">
          <cell r="J19">
            <v>1.0499999999999999E-3</v>
          </cell>
        </row>
      </sheetData>
      <sheetData sheetId="6403">
        <row r="19">
          <cell r="J19">
            <v>1.0499999999999999E-3</v>
          </cell>
        </row>
      </sheetData>
      <sheetData sheetId="6404">
        <row r="19">
          <cell r="J19">
            <v>1.0499999999999999E-3</v>
          </cell>
        </row>
      </sheetData>
      <sheetData sheetId="6405">
        <row r="19">
          <cell r="J19">
            <v>1.0499999999999999E-3</v>
          </cell>
        </row>
      </sheetData>
      <sheetData sheetId="6406">
        <row r="19">
          <cell r="J19">
            <v>1.0499999999999999E-3</v>
          </cell>
        </row>
      </sheetData>
      <sheetData sheetId="6407">
        <row r="19">
          <cell r="J19">
            <v>1.0499999999999999E-3</v>
          </cell>
        </row>
      </sheetData>
      <sheetData sheetId="6408">
        <row r="19">
          <cell r="J19">
            <v>1.0499999999999999E-3</v>
          </cell>
        </row>
      </sheetData>
      <sheetData sheetId="6409">
        <row r="19">
          <cell r="J19">
            <v>1.0499999999999999E-3</v>
          </cell>
        </row>
      </sheetData>
      <sheetData sheetId="6410">
        <row r="19">
          <cell r="J19">
            <v>1.0499999999999999E-3</v>
          </cell>
        </row>
      </sheetData>
      <sheetData sheetId="6411">
        <row r="19">
          <cell r="J19">
            <v>1.0499999999999999E-3</v>
          </cell>
        </row>
      </sheetData>
      <sheetData sheetId="6412">
        <row r="19">
          <cell r="J19">
            <v>1.0499999999999999E-3</v>
          </cell>
        </row>
      </sheetData>
      <sheetData sheetId="6413">
        <row r="19">
          <cell r="J19">
            <v>1.0499999999999999E-3</v>
          </cell>
        </row>
      </sheetData>
      <sheetData sheetId="6414">
        <row r="19">
          <cell r="J19">
            <v>1.0499999999999999E-3</v>
          </cell>
        </row>
      </sheetData>
      <sheetData sheetId="6415">
        <row r="19">
          <cell r="J19">
            <v>1.0499999999999999E-3</v>
          </cell>
        </row>
      </sheetData>
      <sheetData sheetId="6416">
        <row r="19">
          <cell r="J19">
            <v>1.0499999999999999E-3</v>
          </cell>
        </row>
      </sheetData>
      <sheetData sheetId="6417">
        <row r="19">
          <cell r="J19">
            <v>1.0499999999999999E-3</v>
          </cell>
        </row>
      </sheetData>
      <sheetData sheetId="6418">
        <row r="19">
          <cell r="J19">
            <v>1.0499999999999999E-3</v>
          </cell>
        </row>
      </sheetData>
      <sheetData sheetId="6419">
        <row r="19">
          <cell r="J19">
            <v>1.0499999999999999E-3</v>
          </cell>
        </row>
      </sheetData>
      <sheetData sheetId="6420">
        <row r="19">
          <cell r="J19">
            <v>1.0499999999999999E-3</v>
          </cell>
        </row>
      </sheetData>
      <sheetData sheetId="6421">
        <row r="19">
          <cell r="J19">
            <v>1.0499999999999999E-3</v>
          </cell>
        </row>
      </sheetData>
      <sheetData sheetId="6422">
        <row r="19">
          <cell r="J19">
            <v>1.0499999999999999E-3</v>
          </cell>
        </row>
      </sheetData>
      <sheetData sheetId="6423">
        <row r="19">
          <cell r="J19">
            <v>1.0499999999999999E-3</v>
          </cell>
        </row>
      </sheetData>
      <sheetData sheetId="6424">
        <row r="19">
          <cell r="J19">
            <v>1.0499999999999999E-3</v>
          </cell>
        </row>
      </sheetData>
      <sheetData sheetId="6425">
        <row r="19">
          <cell r="J19">
            <v>1.0499999999999999E-3</v>
          </cell>
        </row>
      </sheetData>
      <sheetData sheetId="6426">
        <row r="19">
          <cell r="J19">
            <v>1.0499999999999999E-3</v>
          </cell>
        </row>
      </sheetData>
      <sheetData sheetId="6427">
        <row r="19">
          <cell r="J19">
            <v>1.0499999999999999E-3</v>
          </cell>
        </row>
      </sheetData>
      <sheetData sheetId="6428">
        <row r="19">
          <cell r="J19">
            <v>1.0499999999999999E-3</v>
          </cell>
        </row>
      </sheetData>
      <sheetData sheetId="6429">
        <row r="19">
          <cell r="J19">
            <v>1.0499999999999999E-3</v>
          </cell>
        </row>
      </sheetData>
      <sheetData sheetId="6430">
        <row r="19">
          <cell r="J19">
            <v>1.0499999999999999E-3</v>
          </cell>
        </row>
      </sheetData>
      <sheetData sheetId="6431">
        <row r="19">
          <cell r="J19">
            <v>1.0499999999999999E-3</v>
          </cell>
        </row>
      </sheetData>
      <sheetData sheetId="6432">
        <row r="19">
          <cell r="J19">
            <v>1.0499999999999999E-3</v>
          </cell>
        </row>
      </sheetData>
      <sheetData sheetId="6433">
        <row r="19">
          <cell r="J19">
            <v>1.0499999999999999E-3</v>
          </cell>
        </row>
      </sheetData>
      <sheetData sheetId="6434">
        <row r="19">
          <cell r="J19">
            <v>1.0499999999999999E-3</v>
          </cell>
        </row>
      </sheetData>
      <sheetData sheetId="6435">
        <row r="19">
          <cell r="J19">
            <v>1.0499999999999999E-3</v>
          </cell>
        </row>
      </sheetData>
      <sheetData sheetId="6436">
        <row r="19">
          <cell r="J19">
            <v>1.0499999999999999E-3</v>
          </cell>
        </row>
      </sheetData>
      <sheetData sheetId="6437">
        <row r="19">
          <cell r="J19">
            <v>1.0499999999999999E-3</v>
          </cell>
        </row>
      </sheetData>
      <sheetData sheetId="6438">
        <row r="19">
          <cell r="J19">
            <v>1.0499999999999999E-3</v>
          </cell>
        </row>
      </sheetData>
      <sheetData sheetId="6439">
        <row r="19">
          <cell r="J19">
            <v>1.0499999999999999E-3</v>
          </cell>
        </row>
      </sheetData>
      <sheetData sheetId="6440">
        <row r="19">
          <cell r="J19">
            <v>1.0499999999999999E-3</v>
          </cell>
        </row>
      </sheetData>
      <sheetData sheetId="6441">
        <row r="19">
          <cell r="J19">
            <v>1.0499999999999999E-3</v>
          </cell>
        </row>
      </sheetData>
      <sheetData sheetId="6442">
        <row r="19">
          <cell r="J19">
            <v>1.0499999999999999E-3</v>
          </cell>
        </row>
      </sheetData>
      <sheetData sheetId="6443">
        <row r="19">
          <cell r="J19">
            <v>1.0499999999999999E-3</v>
          </cell>
        </row>
      </sheetData>
      <sheetData sheetId="6444">
        <row r="19">
          <cell r="J19">
            <v>1.0499999999999999E-3</v>
          </cell>
        </row>
      </sheetData>
      <sheetData sheetId="6445">
        <row r="19">
          <cell r="J19">
            <v>1.0499999999999999E-3</v>
          </cell>
        </row>
      </sheetData>
      <sheetData sheetId="6446">
        <row r="19">
          <cell r="J19">
            <v>1.0499999999999999E-3</v>
          </cell>
        </row>
      </sheetData>
      <sheetData sheetId="6447">
        <row r="19">
          <cell r="J19">
            <v>1.0499999999999999E-3</v>
          </cell>
        </row>
      </sheetData>
      <sheetData sheetId="6448">
        <row r="19">
          <cell r="J19">
            <v>1.0499999999999999E-3</v>
          </cell>
        </row>
      </sheetData>
      <sheetData sheetId="6449">
        <row r="19">
          <cell r="J19">
            <v>1.0499999999999999E-3</v>
          </cell>
        </row>
      </sheetData>
      <sheetData sheetId="6450">
        <row r="19">
          <cell r="J19">
            <v>1.0499999999999999E-3</v>
          </cell>
        </row>
      </sheetData>
      <sheetData sheetId="6451">
        <row r="19">
          <cell r="J19">
            <v>1.0499999999999999E-3</v>
          </cell>
        </row>
      </sheetData>
      <sheetData sheetId="6452">
        <row r="19">
          <cell r="J19">
            <v>1.0499999999999999E-3</v>
          </cell>
        </row>
      </sheetData>
      <sheetData sheetId="6453">
        <row r="19">
          <cell r="J19">
            <v>1.0499999999999999E-3</v>
          </cell>
        </row>
      </sheetData>
      <sheetData sheetId="6454">
        <row r="19">
          <cell r="J19">
            <v>1.0499999999999999E-3</v>
          </cell>
        </row>
      </sheetData>
      <sheetData sheetId="6455">
        <row r="19">
          <cell r="J19">
            <v>1.0499999999999999E-3</v>
          </cell>
        </row>
      </sheetData>
      <sheetData sheetId="6456">
        <row r="19">
          <cell r="J19">
            <v>1.0499999999999999E-3</v>
          </cell>
        </row>
      </sheetData>
      <sheetData sheetId="6457">
        <row r="19">
          <cell r="J19">
            <v>1.0499999999999999E-3</v>
          </cell>
        </row>
      </sheetData>
      <sheetData sheetId="6458">
        <row r="19">
          <cell r="J19">
            <v>1.0499999999999999E-3</v>
          </cell>
        </row>
      </sheetData>
      <sheetData sheetId="6459">
        <row r="19">
          <cell r="J19">
            <v>1.0499999999999999E-3</v>
          </cell>
        </row>
      </sheetData>
      <sheetData sheetId="6460">
        <row r="19">
          <cell r="J19">
            <v>1.0499999999999999E-3</v>
          </cell>
        </row>
      </sheetData>
      <sheetData sheetId="6461">
        <row r="19">
          <cell r="J19">
            <v>1.0499999999999999E-3</v>
          </cell>
        </row>
      </sheetData>
      <sheetData sheetId="6462">
        <row r="19">
          <cell r="J19">
            <v>1.0499999999999999E-3</v>
          </cell>
        </row>
      </sheetData>
      <sheetData sheetId="6463">
        <row r="19">
          <cell r="J19">
            <v>1.0499999999999999E-3</v>
          </cell>
        </row>
      </sheetData>
      <sheetData sheetId="6464">
        <row r="19">
          <cell r="J19">
            <v>1.0499999999999999E-3</v>
          </cell>
        </row>
      </sheetData>
      <sheetData sheetId="6465">
        <row r="19">
          <cell r="J19">
            <v>1.0499999999999999E-3</v>
          </cell>
        </row>
      </sheetData>
      <sheetData sheetId="6466">
        <row r="19">
          <cell r="J19">
            <v>1.0499999999999999E-3</v>
          </cell>
        </row>
      </sheetData>
      <sheetData sheetId="6467">
        <row r="19">
          <cell r="J19">
            <v>1.0499999999999999E-3</v>
          </cell>
        </row>
      </sheetData>
      <sheetData sheetId="6468">
        <row r="19">
          <cell r="J19">
            <v>1.0499999999999999E-3</v>
          </cell>
        </row>
      </sheetData>
      <sheetData sheetId="6469">
        <row r="19">
          <cell r="J19">
            <v>1.0499999999999999E-3</v>
          </cell>
        </row>
      </sheetData>
      <sheetData sheetId="6470">
        <row r="19">
          <cell r="J19">
            <v>1.0499999999999999E-3</v>
          </cell>
        </row>
      </sheetData>
      <sheetData sheetId="6471">
        <row r="19">
          <cell r="J19">
            <v>1.0499999999999999E-3</v>
          </cell>
        </row>
      </sheetData>
      <sheetData sheetId="6472">
        <row r="19">
          <cell r="J19">
            <v>1.0499999999999999E-3</v>
          </cell>
        </row>
      </sheetData>
      <sheetData sheetId="6473">
        <row r="19">
          <cell r="J19">
            <v>1.0499999999999999E-3</v>
          </cell>
        </row>
      </sheetData>
      <sheetData sheetId="6474">
        <row r="19">
          <cell r="J19">
            <v>1.0499999999999999E-3</v>
          </cell>
        </row>
      </sheetData>
      <sheetData sheetId="6475">
        <row r="19">
          <cell r="J19">
            <v>1.0499999999999999E-3</v>
          </cell>
        </row>
      </sheetData>
      <sheetData sheetId="6476">
        <row r="19">
          <cell r="J19">
            <v>1.0499999999999999E-3</v>
          </cell>
        </row>
      </sheetData>
      <sheetData sheetId="6477">
        <row r="19">
          <cell r="J19">
            <v>1.0499999999999999E-3</v>
          </cell>
        </row>
      </sheetData>
      <sheetData sheetId="6478">
        <row r="19">
          <cell r="J19">
            <v>1.0499999999999999E-3</v>
          </cell>
        </row>
      </sheetData>
      <sheetData sheetId="6479">
        <row r="19">
          <cell r="J19">
            <v>1.0499999999999999E-3</v>
          </cell>
        </row>
      </sheetData>
      <sheetData sheetId="6480">
        <row r="19">
          <cell r="J19">
            <v>1.0499999999999999E-3</v>
          </cell>
        </row>
      </sheetData>
      <sheetData sheetId="6481">
        <row r="19">
          <cell r="J19">
            <v>1.0499999999999999E-3</v>
          </cell>
        </row>
      </sheetData>
      <sheetData sheetId="6482">
        <row r="19">
          <cell r="J19">
            <v>1.0499999999999999E-3</v>
          </cell>
        </row>
      </sheetData>
      <sheetData sheetId="6483">
        <row r="19">
          <cell r="J19">
            <v>1.0499999999999999E-3</v>
          </cell>
        </row>
      </sheetData>
      <sheetData sheetId="6484">
        <row r="19">
          <cell r="J19">
            <v>1.0499999999999999E-3</v>
          </cell>
        </row>
      </sheetData>
      <sheetData sheetId="6485">
        <row r="19">
          <cell r="J19">
            <v>1.0499999999999999E-3</v>
          </cell>
        </row>
      </sheetData>
      <sheetData sheetId="6486">
        <row r="19">
          <cell r="J19">
            <v>1.0499999999999999E-3</v>
          </cell>
        </row>
      </sheetData>
      <sheetData sheetId="6487">
        <row r="19">
          <cell r="J19">
            <v>1.0499999999999999E-3</v>
          </cell>
        </row>
      </sheetData>
      <sheetData sheetId="6488">
        <row r="19">
          <cell r="J19">
            <v>1.0499999999999999E-3</v>
          </cell>
        </row>
      </sheetData>
      <sheetData sheetId="6489">
        <row r="19">
          <cell r="J19">
            <v>1.0499999999999999E-3</v>
          </cell>
        </row>
      </sheetData>
      <sheetData sheetId="6490">
        <row r="19">
          <cell r="J19">
            <v>1.0499999999999999E-3</v>
          </cell>
        </row>
      </sheetData>
      <sheetData sheetId="6491">
        <row r="19">
          <cell r="J19">
            <v>1.0499999999999999E-3</v>
          </cell>
        </row>
      </sheetData>
      <sheetData sheetId="6492">
        <row r="19">
          <cell r="J19">
            <v>1.0499999999999999E-3</v>
          </cell>
        </row>
      </sheetData>
      <sheetData sheetId="6493">
        <row r="19">
          <cell r="J19">
            <v>1.0499999999999999E-3</v>
          </cell>
        </row>
      </sheetData>
      <sheetData sheetId="6494">
        <row r="19">
          <cell r="J19">
            <v>1.0499999999999999E-3</v>
          </cell>
        </row>
      </sheetData>
      <sheetData sheetId="6495">
        <row r="19">
          <cell r="J19">
            <v>1.0499999999999999E-3</v>
          </cell>
        </row>
      </sheetData>
      <sheetData sheetId="6496">
        <row r="19">
          <cell r="J19">
            <v>1.0499999999999999E-3</v>
          </cell>
        </row>
      </sheetData>
      <sheetData sheetId="6497">
        <row r="19">
          <cell r="J19">
            <v>1.0499999999999999E-3</v>
          </cell>
        </row>
      </sheetData>
      <sheetData sheetId="6498">
        <row r="19">
          <cell r="J19">
            <v>1.0499999999999999E-3</v>
          </cell>
        </row>
      </sheetData>
      <sheetData sheetId="6499">
        <row r="19">
          <cell r="J19">
            <v>1.0499999999999999E-3</v>
          </cell>
        </row>
      </sheetData>
      <sheetData sheetId="6500">
        <row r="19">
          <cell r="J19">
            <v>1.0499999999999999E-3</v>
          </cell>
        </row>
      </sheetData>
      <sheetData sheetId="6501">
        <row r="19">
          <cell r="J19">
            <v>1.0499999999999999E-3</v>
          </cell>
        </row>
      </sheetData>
      <sheetData sheetId="6502">
        <row r="19">
          <cell r="J19">
            <v>1.0499999999999999E-3</v>
          </cell>
        </row>
      </sheetData>
      <sheetData sheetId="6503">
        <row r="19">
          <cell r="J19">
            <v>1.0499999999999999E-3</v>
          </cell>
        </row>
      </sheetData>
      <sheetData sheetId="6504">
        <row r="19">
          <cell r="J19">
            <v>1.0499999999999999E-3</v>
          </cell>
        </row>
      </sheetData>
      <sheetData sheetId="6505">
        <row r="19">
          <cell r="J19">
            <v>1.0499999999999999E-3</v>
          </cell>
        </row>
      </sheetData>
      <sheetData sheetId="6506">
        <row r="19">
          <cell r="J19">
            <v>1.0499999999999999E-3</v>
          </cell>
        </row>
      </sheetData>
      <sheetData sheetId="6507">
        <row r="19">
          <cell r="J19">
            <v>1.0499999999999999E-3</v>
          </cell>
        </row>
      </sheetData>
      <sheetData sheetId="6508">
        <row r="19">
          <cell r="J19">
            <v>1.0499999999999999E-3</v>
          </cell>
        </row>
      </sheetData>
      <sheetData sheetId="6509">
        <row r="19">
          <cell r="J19">
            <v>1.0499999999999999E-3</v>
          </cell>
        </row>
      </sheetData>
      <sheetData sheetId="6510">
        <row r="19">
          <cell r="J19">
            <v>1.0499999999999999E-3</v>
          </cell>
        </row>
      </sheetData>
      <sheetData sheetId="6511">
        <row r="19">
          <cell r="J19">
            <v>1.0499999999999999E-3</v>
          </cell>
        </row>
      </sheetData>
      <sheetData sheetId="6512">
        <row r="19">
          <cell r="J19">
            <v>1.0499999999999999E-3</v>
          </cell>
        </row>
      </sheetData>
      <sheetData sheetId="6513">
        <row r="19">
          <cell r="J19">
            <v>1.0499999999999999E-3</v>
          </cell>
        </row>
      </sheetData>
      <sheetData sheetId="6514">
        <row r="19">
          <cell r="J19">
            <v>1.0499999999999999E-3</v>
          </cell>
        </row>
      </sheetData>
      <sheetData sheetId="6515">
        <row r="19">
          <cell r="J19">
            <v>1.0499999999999999E-3</v>
          </cell>
        </row>
      </sheetData>
      <sheetData sheetId="6516">
        <row r="19">
          <cell r="J19">
            <v>1.0499999999999999E-3</v>
          </cell>
        </row>
      </sheetData>
      <sheetData sheetId="6517">
        <row r="19">
          <cell r="J19">
            <v>1.0499999999999999E-3</v>
          </cell>
        </row>
      </sheetData>
      <sheetData sheetId="6518">
        <row r="19">
          <cell r="J19">
            <v>1.0499999999999999E-3</v>
          </cell>
        </row>
      </sheetData>
      <sheetData sheetId="6519">
        <row r="19">
          <cell r="J19">
            <v>1.0499999999999999E-3</v>
          </cell>
        </row>
      </sheetData>
      <sheetData sheetId="6520">
        <row r="19">
          <cell r="J19">
            <v>1.0499999999999999E-3</v>
          </cell>
        </row>
      </sheetData>
      <sheetData sheetId="6521">
        <row r="19">
          <cell r="J19">
            <v>1.0499999999999999E-3</v>
          </cell>
        </row>
      </sheetData>
      <sheetData sheetId="6522">
        <row r="19">
          <cell r="J19">
            <v>1.0499999999999999E-3</v>
          </cell>
        </row>
      </sheetData>
      <sheetData sheetId="6523">
        <row r="19">
          <cell r="J19">
            <v>1.0499999999999999E-3</v>
          </cell>
        </row>
      </sheetData>
      <sheetData sheetId="6524">
        <row r="19">
          <cell r="J19">
            <v>1.0499999999999999E-3</v>
          </cell>
        </row>
      </sheetData>
      <sheetData sheetId="6525">
        <row r="19">
          <cell r="J19">
            <v>1.0499999999999999E-3</v>
          </cell>
        </row>
      </sheetData>
      <sheetData sheetId="6526">
        <row r="19">
          <cell r="J19">
            <v>1.0499999999999999E-3</v>
          </cell>
        </row>
      </sheetData>
      <sheetData sheetId="6527">
        <row r="19">
          <cell r="J19">
            <v>1.0499999999999999E-3</v>
          </cell>
        </row>
      </sheetData>
      <sheetData sheetId="6528">
        <row r="19">
          <cell r="J19">
            <v>1.0499999999999999E-3</v>
          </cell>
        </row>
      </sheetData>
      <sheetData sheetId="6529">
        <row r="19">
          <cell r="J19">
            <v>1.0499999999999999E-3</v>
          </cell>
        </row>
      </sheetData>
      <sheetData sheetId="6530">
        <row r="19">
          <cell r="J19">
            <v>1.0499999999999999E-3</v>
          </cell>
        </row>
      </sheetData>
      <sheetData sheetId="6531">
        <row r="19">
          <cell r="J19">
            <v>1.0499999999999999E-3</v>
          </cell>
        </row>
      </sheetData>
      <sheetData sheetId="6532">
        <row r="19">
          <cell r="J19">
            <v>1.0499999999999999E-3</v>
          </cell>
        </row>
      </sheetData>
      <sheetData sheetId="6533">
        <row r="19">
          <cell r="J19">
            <v>1.0499999999999999E-3</v>
          </cell>
        </row>
      </sheetData>
      <sheetData sheetId="6534">
        <row r="19">
          <cell r="J19">
            <v>1.0499999999999999E-3</v>
          </cell>
        </row>
      </sheetData>
      <sheetData sheetId="6535">
        <row r="19">
          <cell r="J19">
            <v>1.0499999999999999E-3</v>
          </cell>
        </row>
      </sheetData>
      <sheetData sheetId="6536">
        <row r="19">
          <cell r="J19">
            <v>1.0499999999999999E-3</v>
          </cell>
        </row>
      </sheetData>
      <sheetData sheetId="6537">
        <row r="19">
          <cell r="J19">
            <v>1.0499999999999999E-3</v>
          </cell>
        </row>
      </sheetData>
      <sheetData sheetId="6538">
        <row r="19">
          <cell r="J19">
            <v>1.0499999999999999E-3</v>
          </cell>
        </row>
      </sheetData>
      <sheetData sheetId="6539">
        <row r="19">
          <cell r="J19">
            <v>1.0499999999999999E-3</v>
          </cell>
        </row>
      </sheetData>
      <sheetData sheetId="6540">
        <row r="19">
          <cell r="J19">
            <v>1.0499999999999999E-3</v>
          </cell>
        </row>
      </sheetData>
      <sheetData sheetId="6541">
        <row r="19">
          <cell r="J19">
            <v>1.0499999999999999E-3</v>
          </cell>
        </row>
      </sheetData>
      <sheetData sheetId="6542">
        <row r="19">
          <cell r="J19">
            <v>1.0499999999999999E-3</v>
          </cell>
        </row>
      </sheetData>
      <sheetData sheetId="6543">
        <row r="19">
          <cell r="J19">
            <v>1.0499999999999999E-3</v>
          </cell>
        </row>
      </sheetData>
      <sheetData sheetId="6544">
        <row r="19">
          <cell r="J19">
            <v>1.0499999999999999E-3</v>
          </cell>
        </row>
      </sheetData>
      <sheetData sheetId="6545">
        <row r="19">
          <cell r="J19">
            <v>1.0499999999999999E-3</v>
          </cell>
        </row>
      </sheetData>
      <sheetData sheetId="6546">
        <row r="19">
          <cell r="J19">
            <v>1.0499999999999999E-3</v>
          </cell>
        </row>
      </sheetData>
      <sheetData sheetId="6547">
        <row r="19">
          <cell r="J19">
            <v>1.0499999999999999E-3</v>
          </cell>
        </row>
      </sheetData>
      <sheetData sheetId="6548">
        <row r="19">
          <cell r="J19">
            <v>1.0499999999999999E-3</v>
          </cell>
        </row>
      </sheetData>
      <sheetData sheetId="6549">
        <row r="19">
          <cell r="J19">
            <v>1.0499999999999999E-3</v>
          </cell>
        </row>
      </sheetData>
      <sheetData sheetId="6550">
        <row r="19">
          <cell r="J19">
            <v>1.0499999999999999E-3</v>
          </cell>
        </row>
      </sheetData>
      <sheetData sheetId="6551">
        <row r="19">
          <cell r="J19">
            <v>1.0499999999999999E-3</v>
          </cell>
        </row>
      </sheetData>
      <sheetData sheetId="6552">
        <row r="19">
          <cell r="J19">
            <v>1.0499999999999999E-3</v>
          </cell>
        </row>
      </sheetData>
      <sheetData sheetId="6553">
        <row r="19">
          <cell r="J19">
            <v>1.0499999999999999E-3</v>
          </cell>
        </row>
      </sheetData>
      <sheetData sheetId="6554">
        <row r="19">
          <cell r="J19">
            <v>1.0499999999999999E-3</v>
          </cell>
        </row>
      </sheetData>
      <sheetData sheetId="6555">
        <row r="19">
          <cell r="J19">
            <v>1.0499999999999999E-3</v>
          </cell>
        </row>
      </sheetData>
      <sheetData sheetId="6556">
        <row r="19">
          <cell r="J19">
            <v>1.0499999999999999E-3</v>
          </cell>
        </row>
      </sheetData>
      <sheetData sheetId="6557">
        <row r="19">
          <cell r="J19">
            <v>1.0499999999999999E-3</v>
          </cell>
        </row>
      </sheetData>
      <sheetData sheetId="6558">
        <row r="19">
          <cell r="J19">
            <v>1.0499999999999999E-3</v>
          </cell>
        </row>
      </sheetData>
      <sheetData sheetId="6559">
        <row r="19">
          <cell r="J19">
            <v>1.0499999999999999E-3</v>
          </cell>
        </row>
      </sheetData>
      <sheetData sheetId="6560">
        <row r="19">
          <cell r="J19">
            <v>1.0499999999999999E-3</v>
          </cell>
        </row>
      </sheetData>
      <sheetData sheetId="6561">
        <row r="19">
          <cell r="J19">
            <v>1.0499999999999999E-3</v>
          </cell>
        </row>
      </sheetData>
      <sheetData sheetId="6562">
        <row r="19">
          <cell r="J19">
            <v>1.0499999999999999E-3</v>
          </cell>
        </row>
      </sheetData>
      <sheetData sheetId="6563">
        <row r="19">
          <cell r="J19">
            <v>1.0499999999999999E-3</v>
          </cell>
        </row>
      </sheetData>
      <sheetData sheetId="6564">
        <row r="19">
          <cell r="J19">
            <v>1.0499999999999999E-3</v>
          </cell>
        </row>
      </sheetData>
      <sheetData sheetId="6565">
        <row r="19">
          <cell r="J19">
            <v>1.0499999999999999E-3</v>
          </cell>
        </row>
      </sheetData>
      <sheetData sheetId="6566">
        <row r="19">
          <cell r="J19">
            <v>1.0499999999999999E-3</v>
          </cell>
        </row>
      </sheetData>
      <sheetData sheetId="6567">
        <row r="19">
          <cell r="J19">
            <v>1.0499999999999999E-3</v>
          </cell>
        </row>
      </sheetData>
      <sheetData sheetId="6568">
        <row r="19">
          <cell r="J19">
            <v>1.0499999999999999E-3</v>
          </cell>
        </row>
      </sheetData>
      <sheetData sheetId="6569">
        <row r="19">
          <cell r="J19">
            <v>1.0499999999999999E-3</v>
          </cell>
        </row>
      </sheetData>
      <sheetData sheetId="6570">
        <row r="19">
          <cell r="J19">
            <v>1.0499999999999999E-3</v>
          </cell>
        </row>
      </sheetData>
      <sheetData sheetId="6571">
        <row r="19">
          <cell r="J19">
            <v>1.0499999999999999E-3</v>
          </cell>
        </row>
      </sheetData>
      <sheetData sheetId="6572">
        <row r="19">
          <cell r="J19">
            <v>1.0499999999999999E-3</v>
          </cell>
        </row>
      </sheetData>
      <sheetData sheetId="6573">
        <row r="19">
          <cell r="J19">
            <v>1.0499999999999999E-3</v>
          </cell>
        </row>
      </sheetData>
      <sheetData sheetId="6574">
        <row r="19">
          <cell r="J19">
            <v>1.0499999999999999E-3</v>
          </cell>
        </row>
      </sheetData>
      <sheetData sheetId="6575">
        <row r="19">
          <cell r="J19">
            <v>1.0499999999999999E-3</v>
          </cell>
        </row>
      </sheetData>
      <sheetData sheetId="6576">
        <row r="19">
          <cell r="J19">
            <v>1.0499999999999999E-3</v>
          </cell>
        </row>
      </sheetData>
      <sheetData sheetId="6577">
        <row r="19">
          <cell r="J19">
            <v>1.0499999999999999E-3</v>
          </cell>
        </row>
      </sheetData>
      <sheetData sheetId="6578">
        <row r="19">
          <cell r="J19">
            <v>1.0499999999999999E-3</v>
          </cell>
        </row>
      </sheetData>
      <sheetData sheetId="6579">
        <row r="19">
          <cell r="J19">
            <v>1.0499999999999999E-3</v>
          </cell>
        </row>
      </sheetData>
      <sheetData sheetId="6580">
        <row r="19">
          <cell r="J19">
            <v>1.0499999999999999E-3</v>
          </cell>
        </row>
      </sheetData>
      <sheetData sheetId="6581">
        <row r="19">
          <cell r="J19">
            <v>1.0499999999999999E-3</v>
          </cell>
        </row>
      </sheetData>
      <sheetData sheetId="6582">
        <row r="19">
          <cell r="J19">
            <v>1.0499999999999999E-3</v>
          </cell>
        </row>
      </sheetData>
      <sheetData sheetId="6583">
        <row r="19">
          <cell r="J19">
            <v>1.0499999999999999E-3</v>
          </cell>
        </row>
      </sheetData>
      <sheetData sheetId="6584">
        <row r="19">
          <cell r="J19">
            <v>1.0499999999999999E-3</v>
          </cell>
        </row>
      </sheetData>
      <sheetData sheetId="6585">
        <row r="19">
          <cell r="J19">
            <v>1.0499999999999999E-3</v>
          </cell>
        </row>
      </sheetData>
      <sheetData sheetId="6586">
        <row r="19">
          <cell r="J19">
            <v>1.0499999999999999E-3</v>
          </cell>
        </row>
      </sheetData>
      <sheetData sheetId="6587">
        <row r="19">
          <cell r="J19">
            <v>1.0499999999999999E-3</v>
          </cell>
        </row>
      </sheetData>
      <sheetData sheetId="6588">
        <row r="19">
          <cell r="J19">
            <v>1.0499999999999999E-3</v>
          </cell>
        </row>
      </sheetData>
      <sheetData sheetId="6589">
        <row r="19">
          <cell r="J19">
            <v>1.0499999999999999E-3</v>
          </cell>
        </row>
      </sheetData>
      <sheetData sheetId="6590">
        <row r="19">
          <cell r="J19">
            <v>1.0499999999999999E-3</v>
          </cell>
        </row>
      </sheetData>
      <sheetData sheetId="6591">
        <row r="19">
          <cell r="J19">
            <v>1.0499999999999999E-3</v>
          </cell>
        </row>
      </sheetData>
      <sheetData sheetId="6592">
        <row r="19">
          <cell r="J19">
            <v>1.0499999999999999E-3</v>
          </cell>
        </row>
      </sheetData>
      <sheetData sheetId="6593">
        <row r="19">
          <cell r="J19">
            <v>1.0499999999999999E-3</v>
          </cell>
        </row>
      </sheetData>
      <sheetData sheetId="6594">
        <row r="19">
          <cell r="J19">
            <v>1.0499999999999999E-3</v>
          </cell>
        </row>
      </sheetData>
      <sheetData sheetId="6595">
        <row r="19">
          <cell r="J19">
            <v>1.0499999999999999E-3</v>
          </cell>
        </row>
      </sheetData>
      <sheetData sheetId="6596">
        <row r="19">
          <cell r="J19">
            <v>1.0499999999999999E-3</v>
          </cell>
        </row>
      </sheetData>
      <sheetData sheetId="6597">
        <row r="19">
          <cell r="J19">
            <v>1.0499999999999999E-3</v>
          </cell>
        </row>
      </sheetData>
      <sheetData sheetId="6598">
        <row r="19">
          <cell r="J19">
            <v>1.0499999999999999E-3</v>
          </cell>
        </row>
      </sheetData>
      <sheetData sheetId="6599">
        <row r="19">
          <cell r="J19">
            <v>1.0499999999999999E-3</v>
          </cell>
        </row>
      </sheetData>
      <sheetData sheetId="6600">
        <row r="19">
          <cell r="J19">
            <v>1.0499999999999999E-3</v>
          </cell>
        </row>
      </sheetData>
      <sheetData sheetId="6601">
        <row r="19">
          <cell r="J19">
            <v>1.0499999999999999E-3</v>
          </cell>
        </row>
      </sheetData>
      <sheetData sheetId="6602">
        <row r="19">
          <cell r="J19">
            <v>1.0499999999999999E-3</v>
          </cell>
        </row>
      </sheetData>
      <sheetData sheetId="6603">
        <row r="19">
          <cell r="J19">
            <v>1.0499999999999999E-3</v>
          </cell>
        </row>
      </sheetData>
      <sheetData sheetId="6604">
        <row r="19">
          <cell r="J19">
            <v>1.0499999999999999E-3</v>
          </cell>
        </row>
      </sheetData>
      <sheetData sheetId="6605">
        <row r="19">
          <cell r="J19">
            <v>1.0499999999999999E-3</v>
          </cell>
        </row>
      </sheetData>
      <sheetData sheetId="6606">
        <row r="19">
          <cell r="J19">
            <v>1.0499999999999999E-3</v>
          </cell>
        </row>
      </sheetData>
      <sheetData sheetId="6607">
        <row r="19">
          <cell r="J19">
            <v>1.0499999999999999E-3</v>
          </cell>
        </row>
      </sheetData>
      <sheetData sheetId="6608">
        <row r="19">
          <cell r="J19">
            <v>1.0499999999999999E-3</v>
          </cell>
        </row>
      </sheetData>
      <sheetData sheetId="6609">
        <row r="19">
          <cell r="J19">
            <v>1.0499999999999999E-3</v>
          </cell>
        </row>
      </sheetData>
      <sheetData sheetId="6610">
        <row r="19">
          <cell r="J19">
            <v>1.0499999999999999E-3</v>
          </cell>
        </row>
      </sheetData>
      <sheetData sheetId="6611">
        <row r="19">
          <cell r="J19">
            <v>1.0499999999999999E-3</v>
          </cell>
        </row>
      </sheetData>
      <sheetData sheetId="6612">
        <row r="19">
          <cell r="J19">
            <v>1.0499999999999999E-3</v>
          </cell>
        </row>
      </sheetData>
      <sheetData sheetId="6613">
        <row r="19">
          <cell r="J19">
            <v>1.0499999999999999E-3</v>
          </cell>
        </row>
      </sheetData>
      <sheetData sheetId="6614">
        <row r="19">
          <cell r="J19">
            <v>1.0499999999999999E-3</v>
          </cell>
        </row>
      </sheetData>
      <sheetData sheetId="6615">
        <row r="19">
          <cell r="J19">
            <v>1.0499999999999999E-3</v>
          </cell>
        </row>
      </sheetData>
      <sheetData sheetId="6616">
        <row r="19">
          <cell r="J19">
            <v>1.0499999999999999E-3</v>
          </cell>
        </row>
      </sheetData>
      <sheetData sheetId="6617">
        <row r="19">
          <cell r="J19">
            <v>1.0499999999999999E-3</v>
          </cell>
        </row>
      </sheetData>
      <sheetData sheetId="6618">
        <row r="19">
          <cell r="J19">
            <v>1.0499999999999999E-3</v>
          </cell>
        </row>
      </sheetData>
      <sheetData sheetId="6619">
        <row r="19">
          <cell r="J19">
            <v>1.0499999999999999E-3</v>
          </cell>
        </row>
      </sheetData>
      <sheetData sheetId="6620">
        <row r="19">
          <cell r="J19">
            <v>1.0499999999999999E-3</v>
          </cell>
        </row>
      </sheetData>
      <sheetData sheetId="6621">
        <row r="19">
          <cell r="J19">
            <v>1.0499999999999999E-3</v>
          </cell>
        </row>
      </sheetData>
      <sheetData sheetId="6622">
        <row r="19">
          <cell r="J19">
            <v>1.0499999999999999E-3</v>
          </cell>
        </row>
      </sheetData>
      <sheetData sheetId="6623">
        <row r="19">
          <cell r="J19">
            <v>1.0499999999999999E-3</v>
          </cell>
        </row>
      </sheetData>
      <sheetData sheetId="6624">
        <row r="19">
          <cell r="J19">
            <v>1.0499999999999999E-3</v>
          </cell>
        </row>
      </sheetData>
      <sheetData sheetId="6625">
        <row r="19">
          <cell r="J19">
            <v>1.0499999999999999E-3</v>
          </cell>
        </row>
      </sheetData>
      <sheetData sheetId="6626">
        <row r="19">
          <cell r="J19">
            <v>1.0499999999999999E-3</v>
          </cell>
        </row>
      </sheetData>
      <sheetData sheetId="6627">
        <row r="19">
          <cell r="J19">
            <v>1.0499999999999999E-3</v>
          </cell>
        </row>
      </sheetData>
      <sheetData sheetId="6628">
        <row r="19">
          <cell r="J19">
            <v>1.0499999999999999E-3</v>
          </cell>
        </row>
      </sheetData>
      <sheetData sheetId="6629">
        <row r="19">
          <cell r="J19">
            <v>1.0499999999999999E-3</v>
          </cell>
        </row>
      </sheetData>
      <sheetData sheetId="6630">
        <row r="19">
          <cell r="J19">
            <v>1.0499999999999999E-3</v>
          </cell>
        </row>
      </sheetData>
      <sheetData sheetId="6631">
        <row r="19">
          <cell r="J19">
            <v>1.0499999999999999E-3</v>
          </cell>
        </row>
      </sheetData>
      <sheetData sheetId="6632">
        <row r="19">
          <cell r="J19">
            <v>1.0499999999999999E-3</v>
          </cell>
        </row>
      </sheetData>
      <sheetData sheetId="6633">
        <row r="19">
          <cell r="J19">
            <v>1.0499999999999999E-3</v>
          </cell>
        </row>
      </sheetData>
      <sheetData sheetId="6634">
        <row r="19">
          <cell r="J19">
            <v>1.0499999999999999E-3</v>
          </cell>
        </row>
      </sheetData>
      <sheetData sheetId="6635">
        <row r="19">
          <cell r="J19">
            <v>1.0499999999999999E-3</v>
          </cell>
        </row>
      </sheetData>
      <sheetData sheetId="6636">
        <row r="19">
          <cell r="J19">
            <v>1.0499999999999999E-3</v>
          </cell>
        </row>
      </sheetData>
      <sheetData sheetId="6637">
        <row r="19">
          <cell r="J19">
            <v>1.0499999999999999E-3</v>
          </cell>
        </row>
      </sheetData>
      <sheetData sheetId="6638">
        <row r="19">
          <cell r="J19">
            <v>1.0499999999999999E-3</v>
          </cell>
        </row>
      </sheetData>
      <sheetData sheetId="6639">
        <row r="19">
          <cell r="J19">
            <v>1.0499999999999999E-3</v>
          </cell>
        </row>
      </sheetData>
      <sheetData sheetId="6640">
        <row r="19">
          <cell r="J19">
            <v>1.0499999999999999E-3</v>
          </cell>
        </row>
      </sheetData>
      <sheetData sheetId="6641">
        <row r="19">
          <cell r="J19">
            <v>1.0499999999999999E-3</v>
          </cell>
        </row>
      </sheetData>
      <sheetData sheetId="6642">
        <row r="19">
          <cell r="J19">
            <v>1.0499999999999999E-3</v>
          </cell>
        </row>
      </sheetData>
      <sheetData sheetId="6643">
        <row r="19">
          <cell r="J19">
            <v>1.0499999999999999E-3</v>
          </cell>
        </row>
      </sheetData>
      <sheetData sheetId="6644">
        <row r="19">
          <cell r="J19">
            <v>1.0499999999999999E-3</v>
          </cell>
        </row>
      </sheetData>
      <sheetData sheetId="6645">
        <row r="19">
          <cell r="J19">
            <v>1.0499999999999999E-3</v>
          </cell>
        </row>
      </sheetData>
      <sheetData sheetId="6646">
        <row r="19">
          <cell r="J19">
            <v>1.0499999999999999E-3</v>
          </cell>
        </row>
      </sheetData>
      <sheetData sheetId="6647">
        <row r="19">
          <cell r="J19">
            <v>1.0499999999999999E-3</v>
          </cell>
        </row>
      </sheetData>
      <sheetData sheetId="6648">
        <row r="19">
          <cell r="J19">
            <v>1.0499999999999999E-3</v>
          </cell>
        </row>
      </sheetData>
      <sheetData sheetId="6649">
        <row r="19">
          <cell r="J19">
            <v>1.0499999999999999E-3</v>
          </cell>
        </row>
      </sheetData>
      <sheetData sheetId="6650">
        <row r="19">
          <cell r="J19">
            <v>1.0499999999999999E-3</v>
          </cell>
        </row>
      </sheetData>
      <sheetData sheetId="6651">
        <row r="19">
          <cell r="J19">
            <v>1.0499999999999999E-3</v>
          </cell>
        </row>
      </sheetData>
      <sheetData sheetId="6652">
        <row r="19">
          <cell r="J19">
            <v>1.0499999999999999E-3</v>
          </cell>
        </row>
      </sheetData>
      <sheetData sheetId="6653">
        <row r="19">
          <cell r="J19">
            <v>1.0499999999999999E-3</v>
          </cell>
        </row>
      </sheetData>
      <sheetData sheetId="6654">
        <row r="19">
          <cell r="J19">
            <v>1.0499999999999999E-3</v>
          </cell>
        </row>
      </sheetData>
      <sheetData sheetId="6655">
        <row r="19">
          <cell r="J19">
            <v>1.0499999999999999E-3</v>
          </cell>
        </row>
      </sheetData>
      <sheetData sheetId="6656">
        <row r="19">
          <cell r="J19">
            <v>1.0499999999999999E-3</v>
          </cell>
        </row>
      </sheetData>
      <sheetData sheetId="6657">
        <row r="19">
          <cell r="J19">
            <v>1.0499999999999999E-3</v>
          </cell>
        </row>
      </sheetData>
      <sheetData sheetId="6658">
        <row r="19">
          <cell r="J19">
            <v>1.0499999999999999E-3</v>
          </cell>
        </row>
      </sheetData>
      <sheetData sheetId="6659">
        <row r="19">
          <cell r="J19">
            <v>1.0499999999999999E-3</v>
          </cell>
        </row>
      </sheetData>
      <sheetData sheetId="6660">
        <row r="19">
          <cell r="J19">
            <v>1.0499999999999999E-3</v>
          </cell>
        </row>
      </sheetData>
      <sheetData sheetId="6661">
        <row r="19">
          <cell r="J19">
            <v>1.0499999999999999E-3</v>
          </cell>
        </row>
      </sheetData>
      <sheetData sheetId="6662">
        <row r="19">
          <cell r="J19">
            <v>1.0499999999999999E-3</v>
          </cell>
        </row>
      </sheetData>
      <sheetData sheetId="6663">
        <row r="19">
          <cell r="J19">
            <v>1.0499999999999999E-3</v>
          </cell>
        </row>
      </sheetData>
      <sheetData sheetId="6664">
        <row r="19">
          <cell r="J19">
            <v>1.0499999999999999E-3</v>
          </cell>
        </row>
      </sheetData>
      <sheetData sheetId="6665">
        <row r="19">
          <cell r="J19">
            <v>1.0499999999999999E-3</v>
          </cell>
        </row>
      </sheetData>
      <sheetData sheetId="6666">
        <row r="19">
          <cell r="J19">
            <v>1.0499999999999999E-3</v>
          </cell>
        </row>
      </sheetData>
      <sheetData sheetId="6667">
        <row r="19">
          <cell r="J19">
            <v>1.0499999999999999E-3</v>
          </cell>
        </row>
      </sheetData>
      <sheetData sheetId="6668">
        <row r="19">
          <cell r="J19">
            <v>1.0499999999999999E-3</v>
          </cell>
        </row>
      </sheetData>
      <sheetData sheetId="6669">
        <row r="19">
          <cell r="J19">
            <v>1.0499999999999999E-3</v>
          </cell>
        </row>
      </sheetData>
      <sheetData sheetId="6670">
        <row r="19">
          <cell r="J19">
            <v>1.0499999999999999E-3</v>
          </cell>
        </row>
      </sheetData>
      <sheetData sheetId="6671">
        <row r="19">
          <cell r="J19">
            <v>1.0499999999999999E-3</v>
          </cell>
        </row>
      </sheetData>
      <sheetData sheetId="6672">
        <row r="19">
          <cell r="J19">
            <v>1.0499999999999999E-3</v>
          </cell>
        </row>
      </sheetData>
      <sheetData sheetId="6673">
        <row r="19">
          <cell r="J19">
            <v>1.0499999999999999E-3</v>
          </cell>
        </row>
      </sheetData>
      <sheetData sheetId="6674">
        <row r="19">
          <cell r="J19">
            <v>1.0499999999999999E-3</v>
          </cell>
        </row>
      </sheetData>
      <sheetData sheetId="6675">
        <row r="19">
          <cell r="J19">
            <v>1.0499999999999999E-3</v>
          </cell>
        </row>
      </sheetData>
      <sheetData sheetId="6676">
        <row r="19">
          <cell r="J19">
            <v>1.0499999999999999E-3</v>
          </cell>
        </row>
      </sheetData>
      <sheetData sheetId="6677">
        <row r="19">
          <cell r="J19">
            <v>1.0499999999999999E-3</v>
          </cell>
        </row>
      </sheetData>
      <sheetData sheetId="6678">
        <row r="19">
          <cell r="J19">
            <v>1.0499999999999999E-3</v>
          </cell>
        </row>
      </sheetData>
      <sheetData sheetId="6679">
        <row r="19">
          <cell r="J19">
            <v>1.0499999999999999E-3</v>
          </cell>
        </row>
      </sheetData>
      <sheetData sheetId="6680">
        <row r="19">
          <cell r="J19">
            <v>1.0499999999999999E-3</v>
          </cell>
        </row>
      </sheetData>
      <sheetData sheetId="6681">
        <row r="19">
          <cell r="J19">
            <v>1.0499999999999999E-3</v>
          </cell>
        </row>
      </sheetData>
      <sheetData sheetId="6682">
        <row r="19">
          <cell r="J19">
            <v>1.0499999999999999E-3</v>
          </cell>
        </row>
      </sheetData>
      <sheetData sheetId="6683">
        <row r="19">
          <cell r="J19">
            <v>1.0499999999999999E-3</v>
          </cell>
        </row>
      </sheetData>
      <sheetData sheetId="6684">
        <row r="19">
          <cell r="J19">
            <v>1.0499999999999999E-3</v>
          </cell>
        </row>
      </sheetData>
      <sheetData sheetId="6685">
        <row r="19">
          <cell r="J19">
            <v>1.0499999999999999E-3</v>
          </cell>
        </row>
      </sheetData>
      <sheetData sheetId="6686">
        <row r="19">
          <cell r="J19">
            <v>1.0499999999999999E-3</v>
          </cell>
        </row>
      </sheetData>
      <sheetData sheetId="6687">
        <row r="19">
          <cell r="J19">
            <v>1.0499999999999999E-3</v>
          </cell>
        </row>
      </sheetData>
      <sheetData sheetId="6688">
        <row r="19">
          <cell r="J19">
            <v>1.0499999999999999E-3</v>
          </cell>
        </row>
      </sheetData>
      <sheetData sheetId="6689">
        <row r="19">
          <cell r="J19">
            <v>1.0499999999999999E-3</v>
          </cell>
        </row>
      </sheetData>
      <sheetData sheetId="6690">
        <row r="19">
          <cell r="J19">
            <v>1.0499999999999999E-3</v>
          </cell>
        </row>
      </sheetData>
      <sheetData sheetId="6691">
        <row r="19">
          <cell r="J19">
            <v>1.0499999999999999E-3</v>
          </cell>
        </row>
      </sheetData>
      <sheetData sheetId="6692">
        <row r="19">
          <cell r="J19">
            <v>1.0499999999999999E-3</v>
          </cell>
        </row>
      </sheetData>
      <sheetData sheetId="6693">
        <row r="19">
          <cell r="J19">
            <v>1.0499999999999999E-3</v>
          </cell>
        </row>
      </sheetData>
      <sheetData sheetId="6694">
        <row r="19">
          <cell r="J19">
            <v>1.0499999999999999E-3</v>
          </cell>
        </row>
      </sheetData>
      <sheetData sheetId="6695">
        <row r="19">
          <cell r="J19">
            <v>1.0499999999999999E-3</v>
          </cell>
        </row>
      </sheetData>
      <sheetData sheetId="6696">
        <row r="19">
          <cell r="J19">
            <v>1.0499999999999999E-3</v>
          </cell>
        </row>
      </sheetData>
      <sheetData sheetId="6697">
        <row r="19">
          <cell r="J19">
            <v>1.0499999999999999E-3</v>
          </cell>
        </row>
      </sheetData>
      <sheetData sheetId="6698">
        <row r="19">
          <cell r="J19">
            <v>1.0499999999999999E-3</v>
          </cell>
        </row>
      </sheetData>
      <sheetData sheetId="6699">
        <row r="19">
          <cell r="J19">
            <v>1.0499999999999999E-3</v>
          </cell>
        </row>
      </sheetData>
      <sheetData sheetId="6700">
        <row r="19">
          <cell r="J19">
            <v>1.0499999999999999E-3</v>
          </cell>
        </row>
      </sheetData>
      <sheetData sheetId="6701">
        <row r="19">
          <cell r="J19">
            <v>1.0499999999999999E-3</v>
          </cell>
        </row>
      </sheetData>
      <sheetData sheetId="6702">
        <row r="19">
          <cell r="J19">
            <v>1.0499999999999999E-3</v>
          </cell>
        </row>
      </sheetData>
      <sheetData sheetId="6703">
        <row r="19">
          <cell r="J19">
            <v>1.0499999999999999E-3</v>
          </cell>
        </row>
      </sheetData>
      <sheetData sheetId="6704">
        <row r="19">
          <cell r="J19">
            <v>1.0499999999999999E-3</v>
          </cell>
        </row>
      </sheetData>
      <sheetData sheetId="6705">
        <row r="19">
          <cell r="J19">
            <v>1.0499999999999999E-3</v>
          </cell>
        </row>
      </sheetData>
      <sheetData sheetId="6706">
        <row r="19">
          <cell r="J19">
            <v>1.0499999999999999E-3</v>
          </cell>
        </row>
      </sheetData>
      <sheetData sheetId="6707">
        <row r="19">
          <cell r="J19">
            <v>1.0499999999999999E-3</v>
          </cell>
        </row>
      </sheetData>
      <sheetData sheetId="6708">
        <row r="19">
          <cell r="J19">
            <v>1.0499999999999999E-3</v>
          </cell>
        </row>
      </sheetData>
      <sheetData sheetId="6709">
        <row r="19">
          <cell r="J19">
            <v>1.0499999999999999E-3</v>
          </cell>
        </row>
      </sheetData>
      <sheetData sheetId="6710">
        <row r="19">
          <cell r="J19">
            <v>1.0499999999999999E-3</v>
          </cell>
        </row>
      </sheetData>
      <sheetData sheetId="6711">
        <row r="19">
          <cell r="J19">
            <v>1.0499999999999999E-3</v>
          </cell>
        </row>
      </sheetData>
      <sheetData sheetId="6712">
        <row r="19">
          <cell r="J19">
            <v>1.0499999999999999E-3</v>
          </cell>
        </row>
      </sheetData>
      <sheetData sheetId="6713">
        <row r="19">
          <cell r="J19">
            <v>1.0499999999999999E-3</v>
          </cell>
        </row>
      </sheetData>
      <sheetData sheetId="6714">
        <row r="19">
          <cell r="J19">
            <v>1.0499999999999999E-3</v>
          </cell>
        </row>
      </sheetData>
      <sheetData sheetId="6715">
        <row r="19">
          <cell r="J19">
            <v>1.0499999999999999E-3</v>
          </cell>
        </row>
      </sheetData>
      <sheetData sheetId="6716">
        <row r="19">
          <cell r="J19">
            <v>1.0499999999999999E-3</v>
          </cell>
        </row>
      </sheetData>
      <sheetData sheetId="6717">
        <row r="19">
          <cell r="J19">
            <v>1.0499999999999999E-3</v>
          </cell>
        </row>
      </sheetData>
      <sheetData sheetId="6718">
        <row r="19">
          <cell r="J19">
            <v>1.0499999999999999E-3</v>
          </cell>
        </row>
      </sheetData>
      <sheetData sheetId="6719">
        <row r="19">
          <cell r="J19">
            <v>1.0499999999999999E-3</v>
          </cell>
        </row>
      </sheetData>
      <sheetData sheetId="6720">
        <row r="19">
          <cell r="J19">
            <v>1.0499999999999999E-3</v>
          </cell>
        </row>
      </sheetData>
      <sheetData sheetId="6721">
        <row r="19">
          <cell r="J19">
            <v>1.0499999999999999E-3</v>
          </cell>
        </row>
      </sheetData>
      <sheetData sheetId="6722">
        <row r="19">
          <cell r="J19">
            <v>1.0499999999999999E-3</v>
          </cell>
        </row>
      </sheetData>
      <sheetData sheetId="6723">
        <row r="19">
          <cell r="J19">
            <v>1.0499999999999999E-3</v>
          </cell>
        </row>
      </sheetData>
      <sheetData sheetId="6724">
        <row r="19">
          <cell r="J19">
            <v>1.0499999999999999E-3</v>
          </cell>
        </row>
      </sheetData>
      <sheetData sheetId="6725">
        <row r="19">
          <cell r="J19">
            <v>1.0499999999999999E-3</v>
          </cell>
        </row>
      </sheetData>
      <sheetData sheetId="6726">
        <row r="19">
          <cell r="J19">
            <v>1.0499999999999999E-3</v>
          </cell>
        </row>
      </sheetData>
      <sheetData sheetId="6727">
        <row r="19">
          <cell r="J19">
            <v>1.0499999999999999E-3</v>
          </cell>
        </row>
      </sheetData>
      <sheetData sheetId="6728">
        <row r="19">
          <cell r="J19">
            <v>1.0499999999999999E-3</v>
          </cell>
        </row>
      </sheetData>
      <sheetData sheetId="6729">
        <row r="19">
          <cell r="J19">
            <v>1.0499999999999999E-3</v>
          </cell>
        </row>
      </sheetData>
      <sheetData sheetId="6730">
        <row r="19">
          <cell r="J19">
            <v>1.0499999999999999E-3</v>
          </cell>
        </row>
      </sheetData>
      <sheetData sheetId="6731">
        <row r="19">
          <cell r="J19">
            <v>1.0499999999999999E-3</v>
          </cell>
        </row>
      </sheetData>
      <sheetData sheetId="6732">
        <row r="19">
          <cell r="J19">
            <v>1.0499999999999999E-3</v>
          </cell>
        </row>
      </sheetData>
      <sheetData sheetId="6733">
        <row r="19">
          <cell r="J19">
            <v>1.0499999999999999E-3</v>
          </cell>
        </row>
      </sheetData>
      <sheetData sheetId="6734">
        <row r="19">
          <cell r="J19">
            <v>1.0499999999999999E-3</v>
          </cell>
        </row>
      </sheetData>
      <sheetData sheetId="6735">
        <row r="19">
          <cell r="J19">
            <v>1.0499999999999999E-3</v>
          </cell>
        </row>
      </sheetData>
      <sheetData sheetId="6736">
        <row r="19">
          <cell r="J19">
            <v>1.0499999999999999E-3</v>
          </cell>
        </row>
      </sheetData>
      <sheetData sheetId="6737">
        <row r="19">
          <cell r="J19">
            <v>1.0499999999999999E-3</v>
          </cell>
        </row>
      </sheetData>
      <sheetData sheetId="6738">
        <row r="19">
          <cell r="J19">
            <v>1.0499999999999999E-3</v>
          </cell>
        </row>
      </sheetData>
      <sheetData sheetId="6739">
        <row r="19">
          <cell r="J19">
            <v>1.0499999999999999E-3</v>
          </cell>
        </row>
      </sheetData>
      <sheetData sheetId="6740">
        <row r="19">
          <cell r="J19">
            <v>1.0499999999999999E-3</v>
          </cell>
        </row>
      </sheetData>
      <sheetData sheetId="6741">
        <row r="19">
          <cell r="J19">
            <v>1.0499999999999999E-3</v>
          </cell>
        </row>
      </sheetData>
      <sheetData sheetId="6742">
        <row r="19">
          <cell r="J19">
            <v>1.0499999999999999E-3</v>
          </cell>
        </row>
      </sheetData>
      <sheetData sheetId="6743">
        <row r="19">
          <cell r="J19">
            <v>1.0499999999999999E-3</v>
          </cell>
        </row>
      </sheetData>
      <sheetData sheetId="6744">
        <row r="19">
          <cell r="J19">
            <v>1.0499999999999999E-3</v>
          </cell>
        </row>
      </sheetData>
      <sheetData sheetId="6745">
        <row r="19">
          <cell r="J19">
            <v>1.0499999999999999E-3</v>
          </cell>
        </row>
      </sheetData>
      <sheetData sheetId="6746">
        <row r="19">
          <cell r="J19">
            <v>1.0499999999999999E-3</v>
          </cell>
        </row>
      </sheetData>
      <sheetData sheetId="6747">
        <row r="19">
          <cell r="J19">
            <v>1.0499999999999999E-3</v>
          </cell>
        </row>
      </sheetData>
      <sheetData sheetId="6748">
        <row r="19">
          <cell r="J19">
            <v>1.0499999999999999E-3</v>
          </cell>
        </row>
      </sheetData>
      <sheetData sheetId="6749">
        <row r="19">
          <cell r="J19">
            <v>1.0499999999999999E-3</v>
          </cell>
        </row>
      </sheetData>
      <sheetData sheetId="6750">
        <row r="19">
          <cell r="J19">
            <v>1.0499999999999999E-3</v>
          </cell>
        </row>
      </sheetData>
      <sheetData sheetId="6751">
        <row r="19">
          <cell r="J19">
            <v>1.0499999999999999E-3</v>
          </cell>
        </row>
      </sheetData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>
        <row r="19">
          <cell r="J19">
            <v>1.0499999999999999E-3</v>
          </cell>
        </row>
      </sheetData>
      <sheetData sheetId="7131">
        <row r="19">
          <cell r="J19">
            <v>1.0499999999999999E-3</v>
          </cell>
        </row>
      </sheetData>
      <sheetData sheetId="7132">
        <row r="19">
          <cell r="J19">
            <v>1.0499999999999999E-3</v>
          </cell>
        </row>
      </sheetData>
      <sheetData sheetId="7133">
        <row r="19">
          <cell r="J19">
            <v>1.0499999999999999E-3</v>
          </cell>
        </row>
      </sheetData>
      <sheetData sheetId="7134">
        <row r="19">
          <cell r="J19">
            <v>1.0499999999999999E-3</v>
          </cell>
        </row>
      </sheetData>
      <sheetData sheetId="7135">
        <row r="19">
          <cell r="J19">
            <v>1.0499999999999999E-3</v>
          </cell>
        </row>
      </sheetData>
      <sheetData sheetId="7136">
        <row r="19">
          <cell r="J19">
            <v>1.0499999999999999E-3</v>
          </cell>
        </row>
      </sheetData>
      <sheetData sheetId="7137">
        <row r="19">
          <cell r="J19">
            <v>1.0499999999999999E-3</v>
          </cell>
        </row>
      </sheetData>
      <sheetData sheetId="7138">
        <row r="19">
          <cell r="J19">
            <v>1.0499999999999999E-3</v>
          </cell>
        </row>
      </sheetData>
      <sheetData sheetId="7139">
        <row r="19">
          <cell r="J19">
            <v>1.0499999999999999E-3</v>
          </cell>
        </row>
      </sheetData>
      <sheetData sheetId="7140">
        <row r="19">
          <cell r="J19">
            <v>1.0499999999999999E-3</v>
          </cell>
        </row>
      </sheetData>
      <sheetData sheetId="7141">
        <row r="19">
          <cell r="J19">
            <v>1.0499999999999999E-3</v>
          </cell>
        </row>
      </sheetData>
      <sheetData sheetId="7142">
        <row r="19">
          <cell r="J19">
            <v>1.0499999999999999E-3</v>
          </cell>
        </row>
      </sheetData>
      <sheetData sheetId="7143">
        <row r="19">
          <cell r="J19">
            <v>1.0499999999999999E-3</v>
          </cell>
        </row>
      </sheetData>
      <sheetData sheetId="7144">
        <row r="19">
          <cell r="J19">
            <v>1.0499999999999999E-3</v>
          </cell>
        </row>
      </sheetData>
      <sheetData sheetId="7145">
        <row r="19">
          <cell r="J19">
            <v>1.0499999999999999E-3</v>
          </cell>
        </row>
      </sheetData>
      <sheetData sheetId="7146">
        <row r="19">
          <cell r="J19">
            <v>1.0499999999999999E-3</v>
          </cell>
        </row>
      </sheetData>
      <sheetData sheetId="7147">
        <row r="19">
          <cell r="J19">
            <v>1.0499999999999999E-3</v>
          </cell>
        </row>
      </sheetData>
      <sheetData sheetId="7148">
        <row r="19">
          <cell r="J19">
            <v>1.0499999999999999E-3</v>
          </cell>
        </row>
      </sheetData>
      <sheetData sheetId="7149">
        <row r="19">
          <cell r="J19">
            <v>1.0499999999999999E-3</v>
          </cell>
        </row>
      </sheetData>
      <sheetData sheetId="7150">
        <row r="19">
          <cell r="J19">
            <v>1.0499999999999999E-3</v>
          </cell>
        </row>
      </sheetData>
      <sheetData sheetId="7151">
        <row r="19">
          <cell r="J19">
            <v>1.0499999999999999E-3</v>
          </cell>
        </row>
      </sheetData>
      <sheetData sheetId="7152">
        <row r="19">
          <cell r="J19">
            <v>1.0499999999999999E-3</v>
          </cell>
        </row>
      </sheetData>
      <sheetData sheetId="7153">
        <row r="19">
          <cell r="J19">
            <v>1.0499999999999999E-3</v>
          </cell>
        </row>
      </sheetData>
      <sheetData sheetId="7154">
        <row r="19">
          <cell r="J19">
            <v>1.0499999999999999E-3</v>
          </cell>
        </row>
      </sheetData>
      <sheetData sheetId="7155">
        <row r="19">
          <cell r="J19">
            <v>1.0499999999999999E-3</v>
          </cell>
        </row>
      </sheetData>
      <sheetData sheetId="7156">
        <row r="19">
          <cell r="J19">
            <v>1.0499999999999999E-3</v>
          </cell>
        </row>
      </sheetData>
      <sheetData sheetId="7157">
        <row r="19">
          <cell r="J19">
            <v>1.0499999999999999E-3</v>
          </cell>
        </row>
      </sheetData>
      <sheetData sheetId="7158">
        <row r="19">
          <cell r="J19">
            <v>1.0499999999999999E-3</v>
          </cell>
        </row>
      </sheetData>
      <sheetData sheetId="7159">
        <row r="19">
          <cell r="J19">
            <v>1.0499999999999999E-3</v>
          </cell>
        </row>
      </sheetData>
      <sheetData sheetId="7160">
        <row r="19">
          <cell r="J19">
            <v>1.0499999999999999E-3</v>
          </cell>
        </row>
      </sheetData>
      <sheetData sheetId="7161">
        <row r="19">
          <cell r="J19">
            <v>1.0499999999999999E-3</v>
          </cell>
        </row>
      </sheetData>
      <sheetData sheetId="7162">
        <row r="19">
          <cell r="J19">
            <v>1.0499999999999999E-3</v>
          </cell>
        </row>
      </sheetData>
      <sheetData sheetId="7163">
        <row r="19">
          <cell r="J19">
            <v>1.0499999999999999E-3</v>
          </cell>
        </row>
      </sheetData>
      <sheetData sheetId="7164">
        <row r="19">
          <cell r="J19">
            <v>1.0499999999999999E-3</v>
          </cell>
        </row>
      </sheetData>
      <sheetData sheetId="7165">
        <row r="19">
          <cell r="J19">
            <v>1.0499999999999999E-3</v>
          </cell>
        </row>
      </sheetData>
      <sheetData sheetId="7166">
        <row r="19">
          <cell r="J19">
            <v>1.0499999999999999E-3</v>
          </cell>
        </row>
      </sheetData>
      <sheetData sheetId="7167">
        <row r="19">
          <cell r="J19">
            <v>1.0499999999999999E-3</v>
          </cell>
        </row>
      </sheetData>
      <sheetData sheetId="7168">
        <row r="19">
          <cell r="J19">
            <v>1.0499999999999999E-3</v>
          </cell>
        </row>
      </sheetData>
      <sheetData sheetId="7169">
        <row r="19">
          <cell r="J19">
            <v>1.0499999999999999E-3</v>
          </cell>
        </row>
      </sheetData>
      <sheetData sheetId="7170">
        <row r="19">
          <cell r="J19">
            <v>1.0499999999999999E-3</v>
          </cell>
        </row>
      </sheetData>
      <sheetData sheetId="7171">
        <row r="19">
          <cell r="J19">
            <v>1.0499999999999999E-3</v>
          </cell>
        </row>
      </sheetData>
      <sheetData sheetId="7172">
        <row r="19">
          <cell r="J19">
            <v>1.0499999999999999E-3</v>
          </cell>
        </row>
      </sheetData>
      <sheetData sheetId="7173">
        <row r="19">
          <cell r="J19">
            <v>1.0499999999999999E-3</v>
          </cell>
        </row>
      </sheetData>
      <sheetData sheetId="7174">
        <row r="19">
          <cell r="J19">
            <v>1.0499999999999999E-3</v>
          </cell>
        </row>
      </sheetData>
      <sheetData sheetId="7175">
        <row r="19">
          <cell r="J19">
            <v>1.0499999999999999E-3</v>
          </cell>
        </row>
      </sheetData>
      <sheetData sheetId="7176">
        <row r="19">
          <cell r="J19">
            <v>1.0499999999999999E-3</v>
          </cell>
        </row>
      </sheetData>
      <sheetData sheetId="7177">
        <row r="19">
          <cell r="J19">
            <v>1.0499999999999999E-3</v>
          </cell>
        </row>
      </sheetData>
      <sheetData sheetId="7178">
        <row r="19">
          <cell r="J19">
            <v>1.0499999999999999E-3</v>
          </cell>
        </row>
      </sheetData>
      <sheetData sheetId="7179">
        <row r="19">
          <cell r="J19">
            <v>1.0499999999999999E-3</v>
          </cell>
        </row>
      </sheetData>
      <sheetData sheetId="7180">
        <row r="19">
          <cell r="J19">
            <v>1.0499999999999999E-3</v>
          </cell>
        </row>
      </sheetData>
      <sheetData sheetId="7181">
        <row r="19">
          <cell r="J19">
            <v>1.0499999999999999E-3</v>
          </cell>
        </row>
      </sheetData>
      <sheetData sheetId="7182">
        <row r="19">
          <cell r="J19">
            <v>1.0499999999999999E-3</v>
          </cell>
        </row>
      </sheetData>
      <sheetData sheetId="7183">
        <row r="19">
          <cell r="J19">
            <v>1.0499999999999999E-3</v>
          </cell>
        </row>
      </sheetData>
      <sheetData sheetId="7184">
        <row r="19">
          <cell r="J19">
            <v>1.0499999999999999E-3</v>
          </cell>
        </row>
      </sheetData>
      <sheetData sheetId="7185">
        <row r="19">
          <cell r="J19">
            <v>1.0499999999999999E-3</v>
          </cell>
        </row>
      </sheetData>
      <sheetData sheetId="7186">
        <row r="19">
          <cell r="J19">
            <v>1.0499999999999999E-3</v>
          </cell>
        </row>
      </sheetData>
      <sheetData sheetId="7187">
        <row r="19">
          <cell r="J19">
            <v>1.0499999999999999E-3</v>
          </cell>
        </row>
      </sheetData>
      <sheetData sheetId="7188">
        <row r="19">
          <cell r="J19">
            <v>1.0499999999999999E-3</v>
          </cell>
        </row>
      </sheetData>
      <sheetData sheetId="7189">
        <row r="19">
          <cell r="J19">
            <v>1.0499999999999999E-3</v>
          </cell>
        </row>
      </sheetData>
      <sheetData sheetId="7190">
        <row r="19">
          <cell r="J19">
            <v>1.0499999999999999E-3</v>
          </cell>
        </row>
      </sheetData>
      <sheetData sheetId="7191">
        <row r="19">
          <cell r="J19">
            <v>1.0499999999999999E-3</v>
          </cell>
        </row>
      </sheetData>
      <sheetData sheetId="7192">
        <row r="19">
          <cell r="J19">
            <v>1.0499999999999999E-3</v>
          </cell>
        </row>
      </sheetData>
      <sheetData sheetId="7193">
        <row r="19">
          <cell r="J19">
            <v>1.0499999999999999E-3</v>
          </cell>
        </row>
      </sheetData>
      <sheetData sheetId="7194">
        <row r="19">
          <cell r="J19">
            <v>1.0499999999999999E-3</v>
          </cell>
        </row>
      </sheetData>
      <sheetData sheetId="7195">
        <row r="19">
          <cell r="J19">
            <v>1.0499999999999999E-3</v>
          </cell>
        </row>
      </sheetData>
      <sheetData sheetId="7196">
        <row r="19">
          <cell r="J19">
            <v>1.0499999999999999E-3</v>
          </cell>
        </row>
      </sheetData>
      <sheetData sheetId="7197">
        <row r="19">
          <cell r="J19">
            <v>1.0499999999999999E-3</v>
          </cell>
        </row>
      </sheetData>
      <sheetData sheetId="7198">
        <row r="19">
          <cell r="J19">
            <v>1.0499999999999999E-3</v>
          </cell>
        </row>
      </sheetData>
      <sheetData sheetId="7199">
        <row r="19">
          <cell r="J19">
            <v>1.0499999999999999E-3</v>
          </cell>
        </row>
      </sheetData>
      <sheetData sheetId="7200">
        <row r="19">
          <cell r="J19">
            <v>1.0499999999999999E-3</v>
          </cell>
        </row>
      </sheetData>
      <sheetData sheetId="7201">
        <row r="19">
          <cell r="J19">
            <v>1.0499999999999999E-3</v>
          </cell>
        </row>
      </sheetData>
      <sheetData sheetId="7202">
        <row r="19">
          <cell r="J19">
            <v>1.0499999999999999E-3</v>
          </cell>
        </row>
      </sheetData>
      <sheetData sheetId="7203">
        <row r="19">
          <cell r="J19">
            <v>1.0499999999999999E-3</v>
          </cell>
        </row>
      </sheetData>
      <sheetData sheetId="7204">
        <row r="19">
          <cell r="J19">
            <v>1.0499999999999999E-3</v>
          </cell>
        </row>
      </sheetData>
      <sheetData sheetId="7205">
        <row r="19">
          <cell r="J19">
            <v>1.0499999999999999E-3</v>
          </cell>
        </row>
      </sheetData>
      <sheetData sheetId="7206">
        <row r="19">
          <cell r="J19">
            <v>1.0499999999999999E-3</v>
          </cell>
        </row>
      </sheetData>
      <sheetData sheetId="7207">
        <row r="19">
          <cell r="J19">
            <v>1.0499999999999999E-3</v>
          </cell>
        </row>
      </sheetData>
      <sheetData sheetId="7208">
        <row r="19">
          <cell r="J19">
            <v>1.0499999999999999E-3</v>
          </cell>
        </row>
      </sheetData>
      <sheetData sheetId="7209">
        <row r="19">
          <cell r="J19">
            <v>1.0499999999999999E-3</v>
          </cell>
        </row>
      </sheetData>
      <sheetData sheetId="7210">
        <row r="19">
          <cell r="J19">
            <v>1.0499999999999999E-3</v>
          </cell>
        </row>
      </sheetData>
      <sheetData sheetId="7211">
        <row r="19">
          <cell r="J19">
            <v>1.0499999999999999E-3</v>
          </cell>
        </row>
      </sheetData>
      <sheetData sheetId="7212">
        <row r="19">
          <cell r="J19">
            <v>1.0499999999999999E-3</v>
          </cell>
        </row>
      </sheetData>
      <sheetData sheetId="7213">
        <row r="19">
          <cell r="J19">
            <v>1.0499999999999999E-3</v>
          </cell>
        </row>
      </sheetData>
      <sheetData sheetId="7214">
        <row r="19">
          <cell r="J19">
            <v>1.0499999999999999E-3</v>
          </cell>
        </row>
      </sheetData>
      <sheetData sheetId="7215">
        <row r="19">
          <cell r="J19">
            <v>1.0499999999999999E-3</v>
          </cell>
        </row>
      </sheetData>
      <sheetData sheetId="7216">
        <row r="19">
          <cell r="J19">
            <v>1.0499999999999999E-3</v>
          </cell>
        </row>
      </sheetData>
      <sheetData sheetId="7217">
        <row r="19">
          <cell r="J19">
            <v>1.0499999999999999E-3</v>
          </cell>
        </row>
      </sheetData>
      <sheetData sheetId="7218">
        <row r="19">
          <cell r="J19">
            <v>1.0499999999999999E-3</v>
          </cell>
        </row>
      </sheetData>
      <sheetData sheetId="7219">
        <row r="19">
          <cell r="J19">
            <v>1.0499999999999999E-3</v>
          </cell>
        </row>
      </sheetData>
      <sheetData sheetId="7220">
        <row r="19">
          <cell r="J19">
            <v>1.0499999999999999E-3</v>
          </cell>
        </row>
      </sheetData>
      <sheetData sheetId="7221">
        <row r="19">
          <cell r="J19">
            <v>1.0499999999999999E-3</v>
          </cell>
        </row>
      </sheetData>
      <sheetData sheetId="7222">
        <row r="19">
          <cell r="J19">
            <v>1.0499999999999999E-3</v>
          </cell>
        </row>
      </sheetData>
      <sheetData sheetId="7223">
        <row r="19">
          <cell r="J19">
            <v>1.0499999999999999E-3</v>
          </cell>
        </row>
      </sheetData>
      <sheetData sheetId="7224">
        <row r="19">
          <cell r="J19">
            <v>1.0499999999999999E-3</v>
          </cell>
        </row>
      </sheetData>
      <sheetData sheetId="7225">
        <row r="19">
          <cell r="J19">
            <v>1.0499999999999999E-3</v>
          </cell>
        </row>
      </sheetData>
      <sheetData sheetId="7226">
        <row r="19">
          <cell r="J19">
            <v>1.0499999999999999E-3</v>
          </cell>
        </row>
      </sheetData>
      <sheetData sheetId="7227">
        <row r="19">
          <cell r="J19">
            <v>1.0499999999999999E-3</v>
          </cell>
        </row>
      </sheetData>
      <sheetData sheetId="7228">
        <row r="19">
          <cell r="J19">
            <v>1.0499999999999999E-3</v>
          </cell>
        </row>
      </sheetData>
      <sheetData sheetId="7229">
        <row r="19">
          <cell r="J19">
            <v>1.0499999999999999E-3</v>
          </cell>
        </row>
      </sheetData>
      <sheetData sheetId="7230">
        <row r="19">
          <cell r="J19">
            <v>1.0499999999999999E-3</v>
          </cell>
        </row>
      </sheetData>
      <sheetData sheetId="7231">
        <row r="19">
          <cell r="J19">
            <v>1.0499999999999999E-3</v>
          </cell>
        </row>
      </sheetData>
      <sheetData sheetId="7232">
        <row r="19">
          <cell r="J19">
            <v>1.0499999999999999E-3</v>
          </cell>
        </row>
      </sheetData>
      <sheetData sheetId="7233">
        <row r="19">
          <cell r="J19">
            <v>1.0499999999999999E-3</v>
          </cell>
        </row>
      </sheetData>
      <sheetData sheetId="7234">
        <row r="19">
          <cell r="J19">
            <v>1.0499999999999999E-3</v>
          </cell>
        </row>
      </sheetData>
      <sheetData sheetId="7235">
        <row r="19">
          <cell r="J19">
            <v>1.0499999999999999E-3</v>
          </cell>
        </row>
      </sheetData>
      <sheetData sheetId="7236">
        <row r="19">
          <cell r="J19">
            <v>1.0499999999999999E-3</v>
          </cell>
        </row>
      </sheetData>
      <sheetData sheetId="7237">
        <row r="19">
          <cell r="J19">
            <v>1.0499999999999999E-3</v>
          </cell>
        </row>
      </sheetData>
      <sheetData sheetId="7238">
        <row r="19">
          <cell r="J19">
            <v>1.0499999999999999E-3</v>
          </cell>
        </row>
      </sheetData>
      <sheetData sheetId="7239">
        <row r="19">
          <cell r="J19">
            <v>1.0499999999999999E-3</v>
          </cell>
        </row>
      </sheetData>
      <sheetData sheetId="7240">
        <row r="19">
          <cell r="J19">
            <v>1.0499999999999999E-3</v>
          </cell>
        </row>
      </sheetData>
      <sheetData sheetId="7241">
        <row r="19">
          <cell r="J19">
            <v>1.0499999999999999E-3</v>
          </cell>
        </row>
      </sheetData>
      <sheetData sheetId="7242">
        <row r="19">
          <cell r="J19">
            <v>1.0499999999999999E-3</v>
          </cell>
        </row>
      </sheetData>
      <sheetData sheetId="7243">
        <row r="19">
          <cell r="J19">
            <v>1.0499999999999999E-3</v>
          </cell>
        </row>
      </sheetData>
      <sheetData sheetId="7244">
        <row r="19">
          <cell r="J19">
            <v>1.0499999999999999E-3</v>
          </cell>
        </row>
      </sheetData>
      <sheetData sheetId="7245">
        <row r="19">
          <cell r="J19">
            <v>1.0499999999999999E-3</v>
          </cell>
        </row>
      </sheetData>
      <sheetData sheetId="7246">
        <row r="19">
          <cell r="J19">
            <v>1.0499999999999999E-3</v>
          </cell>
        </row>
      </sheetData>
      <sheetData sheetId="7247">
        <row r="19">
          <cell r="J19">
            <v>1.0499999999999999E-3</v>
          </cell>
        </row>
      </sheetData>
      <sheetData sheetId="7248">
        <row r="19">
          <cell r="J19">
            <v>1.0499999999999999E-3</v>
          </cell>
        </row>
      </sheetData>
      <sheetData sheetId="7249">
        <row r="19">
          <cell r="J19">
            <v>1.0499999999999999E-3</v>
          </cell>
        </row>
      </sheetData>
      <sheetData sheetId="7250">
        <row r="19">
          <cell r="J19">
            <v>1.0499999999999999E-3</v>
          </cell>
        </row>
      </sheetData>
      <sheetData sheetId="7251">
        <row r="19">
          <cell r="J19">
            <v>1.0499999999999999E-3</v>
          </cell>
        </row>
      </sheetData>
      <sheetData sheetId="7252">
        <row r="19">
          <cell r="J19">
            <v>1.0499999999999999E-3</v>
          </cell>
        </row>
      </sheetData>
      <sheetData sheetId="7253">
        <row r="19">
          <cell r="J19">
            <v>1.0499999999999999E-3</v>
          </cell>
        </row>
      </sheetData>
      <sheetData sheetId="7254">
        <row r="19">
          <cell r="J19">
            <v>1.0499999999999999E-3</v>
          </cell>
        </row>
      </sheetData>
      <sheetData sheetId="7255">
        <row r="19">
          <cell r="J19">
            <v>1.0499999999999999E-3</v>
          </cell>
        </row>
      </sheetData>
      <sheetData sheetId="7256">
        <row r="19">
          <cell r="J19">
            <v>1.0499999999999999E-3</v>
          </cell>
        </row>
      </sheetData>
      <sheetData sheetId="7257">
        <row r="19">
          <cell r="J19">
            <v>1.0499999999999999E-3</v>
          </cell>
        </row>
      </sheetData>
      <sheetData sheetId="7258">
        <row r="19">
          <cell r="J19">
            <v>1.0499999999999999E-3</v>
          </cell>
        </row>
      </sheetData>
      <sheetData sheetId="7259">
        <row r="19">
          <cell r="J19">
            <v>1.0499999999999999E-3</v>
          </cell>
        </row>
      </sheetData>
      <sheetData sheetId="7260">
        <row r="19">
          <cell r="J19">
            <v>1.0499999999999999E-3</v>
          </cell>
        </row>
      </sheetData>
      <sheetData sheetId="7261">
        <row r="19">
          <cell r="J19">
            <v>1.0499999999999999E-3</v>
          </cell>
        </row>
      </sheetData>
      <sheetData sheetId="7262">
        <row r="19">
          <cell r="J19">
            <v>1.0499999999999999E-3</v>
          </cell>
        </row>
      </sheetData>
      <sheetData sheetId="7263">
        <row r="19">
          <cell r="J19">
            <v>1.0499999999999999E-3</v>
          </cell>
        </row>
      </sheetData>
      <sheetData sheetId="7264">
        <row r="19">
          <cell r="J19">
            <v>1.0499999999999999E-3</v>
          </cell>
        </row>
      </sheetData>
      <sheetData sheetId="7265">
        <row r="19">
          <cell r="J19">
            <v>1.0499999999999999E-3</v>
          </cell>
        </row>
      </sheetData>
      <sheetData sheetId="7266">
        <row r="19">
          <cell r="J19">
            <v>1.0499999999999999E-3</v>
          </cell>
        </row>
      </sheetData>
      <sheetData sheetId="7267">
        <row r="19">
          <cell r="J19">
            <v>1.0499999999999999E-3</v>
          </cell>
        </row>
      </sheetData>
      <sheetData sheetId="7268">
        <row r="19">
          <cell r="J19">
            <v>1.0499999999999999E-3</v>
          </cell>
        </row>
      </sheetData>
      <sheetData sheetId="7269">
        <row r="19">
          <cell r="J19">
            <v>1.0499999999999999E-3</v>
          </cell>
        </row>
      </sheetData>
      <sheetData sheetId="7270">
        <row r="19">
          <cell r="J19">
            <v>1.0499999999999999E-3</v>
          </cell>
        </row>
      </sheetData>
      <sheetData sheetId="7271">
        <row r="19">
          <cell r="J19">
            <v>1.0499999999999999E-3</v>
          </cell>
        </row>
      </sheetData>
      <sheetData sheetId="7272">
        <row r="19">
          <cell r="J19">
            <v>1.0499999999999999E-3</v>
          </cell>
        </row>
      </sheetData>
      <sheetData sheetId="7273">
        <row r="19">
          <cell r="J19">
            <v>1.0499999999999999E-3</v>
          </cell>
        </row>
      </sheetData>
      <sheetData sheetId="7274">
        <row r="19">
          <cell r="J19">
            <v>1.0499999999999999E-3</v>
          </cell>
        </row>
      </sheetData>
      <sheetData sheetId="7275">
        <row r="19">
          <cell r="J19">
            <v>1.0499999999999999E-3</v>
          </cell>
        </row>
      </sheetData>
      <sheetData sheetId="7276">
        <row r="19">
          <cell r="J19">
            <v>1.0499999999999999E-3</v>
          </cell>
        </row>
      </sheetData>
      <sheetData sheetId="7277">
        <row r="19">
          <cell r="J19">
            <v>1.0499999999999999E-3</v>
          </cell>
        </row>
      </sheetData>
      <sheetData sheetId="7278">
        <row r="19">
          <cell r="J19">
            <v>1.0499999999999999E-3</v>
          </cell>
        </row>
      </sheetData>
      <sheetData sheetId="7279">
        <row r="19">
          <cell r="J19">
            <v>1.0499999999999999E-3</v>
          </cell>
        </row>
      </sheetData>
      <sheetData sheetId="7280">
        <row r="19">
          <cell r="J19">
            <v>1.0499999999999999E-3</v>
          </cell>
        </row>
      </sheetData>
      <sheetData sheetId="7281">
        <row r="19">
          <cell r="J19">
            <v>1.0499999999999999E-3</v>
          </cell>
        </row>
      </sheetData>
      <sheetData sheetId="7282">
        <row r="19">
          <cell r="J19">
            <v>1.0499999999999999E-3</v>
          </cell>
        </row>
      </sheetData>
      <sheetData sheetId="7283">
        <row r="19">
          <cell r="J19">
            <v>1.0499999999999999E-3</v>
          </cell>
        </row>
      </sheetData>
      <sheetData sheetId="7284">
        <row r="19">
          <cell r="J19">
            <v>1.0499999999999999E-3</v>
          </cell>
        </row>
      </sheetData>
      <sheetData sheetId="7285">
        <row r="19">
          <cell r="J19">
            <v>1.0499999999999999E-3</v>
          </cell>
        </row>
      </sheetData>
      <sheetData sheetId="7286">
        <row r="19">
          <cell r="J19">
            <v>1.0499999999999999E-3</v>
          </cell>
        </row>
      </sheetData>
      <sheetData sheetId="7287">
        <row r="19">
          <cell r="J19">
            <v>1.0499999999999999E-3</v>
          </cell>
        </row>
      </sheetData>
      <sheetData sheetId="7288">
        <row r="19">
          <cell r="J19">
            <v>1.0499999999999999E-3</v>
          </cell>
        </row>
      </sheetData>
      <sheetData sheetId="7289">
        <row r="19">
          <cell r="J19">
            <v>1.0499999999999999E-3</v>
          </cell>
        </row>
      </sheetData>
      <sheetData sheetId="7290">
        <row r="19">
          <cell r="J19">
            <v>1.0499999999999999E-3</v>
          </cell>
        </row>
      </sheetData>
      <sheetData sheetId="7291">
        <row r="19">
          <cell r="J19">
            <v>1.0499999999999999E-3</v>
          </cell>
        </row>
      </sheetData>
      <sheetData sheetId="7292">
        <row r="19">
          <cell r="J19">
            <v>1.0499999999999999E-3</v>
          </cell>
        </row>
      </sheetData>
      <sheetData sheetId="7293">
        <row r="19">
          <cell r="J19">
            <v>1.0499999999999999E-3</v>
          </cell>
        </row>
      </sheetData>
      <sheetData sheetId="7294">
        <row r="19">
          <cell r="J19">
            <v>1.0499999999999999E-3</v>
          </cell>
        </row>
      </sheetData>
      <sheetData sheetId="7295">
        <row r="19">
          <cell r="J19">
            <v>1.0499999999999999E-3</v>
          </cell>
        </row>
      </sheetData>
      <sheetData sheetId="7296">
        <row r="19">
          <cell r="J19">
            <v>1.0499999999999999E-3</v>
          </cell>
        </row>
      </sheetData>
      <sheetData sheetId="7297">
        <row r="19">
          <cell r="J19">
            <v>1.0499999999999999E-3</v>
          </cell>
        </row>
      </sheetData>
      <sheetData sheetId="7298">
        <row r="19">
          <cell r="J19">
            <v>1.0499999999999999E-3</v>
          </cell>
        </row>
      </sheetData>
      <sheetData sheetId="7299">
        <row r="19">
          <cell r="J19">
            <v>1.0499999999999999E-3</v>
          </cell>
        </row>
      </sheetData>
      <sheetData sheetId="7300">
        <row r="19">
          <cell r="J19">
            <v>1.0499999999999999E-3</v>
          </cell>
        </row>
      </sheetData>
      <sheetData sheetId="7301">
        <row r="19">
          <cell r="J19">
            <v>1.0499999999999999E-3</v>
          </cell>
        </row>
      </sheetData>
      <sheetData sheetId="7302">
        <row r="19">
          <cell r="J19">
            <v>1.0499999999999999E-3</v>
          </cell>
        </row>
      </sheetData>
      <sheetData sheetId="7303">
        <row r="19">
          <cell r="J19">
            <v>1.0499999999999999E-3</v>
          </cell>
        </row>
      </sheetData>
      <sheetData sheetId="7304">
        <row r="19">
          <cell r="J19">
            <v>1.0499999999999999E-3</v>
          </cell>
        </row>
      </sheetData>
      <sheetData sheetId="7305">
        <row r="19">
          <cell r="J19">
            <v>1.0499999999999999E-3</v>
          </cell>
        </row>
      </sheetData>
      <sheetData sheetId="7306">
        <row r="19">
          <cell r="J19">
            <v>1.0499999999999999E-3</v>
          </cell>
        </row>
      </sheetData>
      <sheetData sheetId="7307">
        <row r="19">
          <cell r="J19">
            <v>1.0499999999999999E-3</v>
          </cell>
        </row>
      </sheetData>
      <sheetData sheetId="7308">
        <row r="19">
          <cell r="J19">
            <v>1.0499999999999999E-3</v>
          </cell>
        </row>
      </sheetData>
      <sheetData sheetId="7309">
        <row r="19">
          <cell r="J19">
            <v>1.0499999999999999E-3</v>
          </cell>
        </row>
      </sheetData>
      <sheetData sheetId="7310">
        <row r="19">
          <cell r="J19">
            <v>1.0499999999999999E-3</v>
          </cell>
        </row>
      </sheetData>
      <sheetData sheetId="7311">
        <row r="19">
          <cell r="J19">
            <v>1.0499999999999999E-3</v>
          </cell>
        </row>
      </sheetData>
      <sheetData sheetId="7312">
        <row r="19">
          <cell r="J19">
            <v>1.0499999999999999E-3</v>
          </cell>
        </row>
      </sheetData>
      <sheetData sheetId="7313">
        <row r="19">
          <cell r="J19">
            <v>1.0499999999999999E-3</v>
          </cell>
        </row>
      </sheetData>
      <sheetData sheetId="7314">
        <row r="19">
          <cell r="J19">
            <v>1.0499999999999999E-3</v>
          </cell>
        </row>
      </sheetData>
      <sheetData sheetId="7315">
        <row r="19">
          <cell r="J19">
            <v>1.0499999999999999E-3</v>
          </cell>
        </row>
      </sheetData>
      <sheetData sheetId="7316">
        <row r="19">
          <cell r="J19">
            <v>1.0499999999999999E-3</v>
          </cell>
        </row>
      </sheetData>
      <sheetData sheetId="7317">
        <row r="19">
          <cell r="J19">
            <v>1.0499999999999999E-3</v>
          </cell>
        </row>
      </sheetData>
      <sheetData sheetId="7318">
        <row r="19">
          <cell r="J19">
            <v>1.0499999999999999E-3</v>
          </cell>
        </row>
      </sheetData>
      <sheetData sheetId="7319">
        <row r="19">
          <cell r="J19">
            <v>1.0499999999999999E-3</v>
          </cell>
        </row>
      </sheetData>
      <sheetData sheetId="7320">
        <row r="19">
          <cell r="J19">
            <v>1.0499999999999999E-3</v>
          </cell>
        </row>
      </sheetData>
      <sheetData sheetId="7321">
        <row r="19">
          <cell r="J19">
            <v>1.0499999999999999E-3</v>
          </cell>
        </row>
      </sheetData>
      <sheetData sheetId="7322">
        <row r="19">
          <cell r="J19">
            <v>1.0499999999999999E-3</v>
          </cell>
        </row>
      </sheetData>
      <sheetData sheetId="7323">
        <row r="19">
          <cell r="J19">
            <v>1.0499999999999999E-3</v>
          </cell>
        </row>
      </sheetData>
      <sheetData sheetId="7324">
        <row r="19">
          <cell r="J19">
            <v>1.0499999999999999E-3</v>
          </cell>
        </row>
      </sheetData>
      <sheetData sheetId="7325">
        <row r="19">
          <cell r="J19">
            <v>1.0499999999999999E-3</v>
          </cell>
        </row>
      </sheetData>
      <sheetData sheetId="7326">
        <row r="19">
          <cell r="J19">
            <v>1.0499999999999999E-3</v>
          </cell>
        </row>
      </sheetData>
      <sheetData sheetId="7327">
        <row r="19">
          <cell r="J19">
            <v>1.0499999999999999E-3</v>
          </cell>
        </row>
      </sheetData>
      <sheetData sheetId="7328">
        <row r="19">
          <cell r="J19">
            <v>1.0499999999999999E-3</v>
          </cell>
        </row>
      </sheetData>
      <sheetData sheetId="7329">
        <row r="19">
          <cell r="J19">
            <v>1.0499999999999999E-3</v>
          </cell>
        </row>
      </sheetData>
      <sheetData sheetId="7330">
        <row r="19">
          <cell r="J19">
            <v>1.0499999999999999E-3</v>
          </cell>
        </row>
      </sheetData>
      <sheetData sheetId="7331">
        <row r="19">
          <cell r="J19">
            <v>1.0499999999999999E-3</v>
          </cell>
        </row>
      </sheetData>
      <sheetData sheetId="7332">
        <row r="19">
          <cell r="J19">
            <v>1.0499999999999999E-3</v>
          </cell>
        </row>
      </sheetData>
      <sheetData sheetId="7333">
        <row r="19">
          <cell r="J19">
            <v>1.0499999999999999E-3</v>
          </cell>
        </row>
      </sheetData>
      <sheetData sheetId="7334">
        <row r="19">
          <cell r="J19">
            <v>1.0499999999999999E-3</v>
          </cell>
        </row>
      </sheetData>
      <sheetData sheetId="7335">
        <row r="19">
          <cell r="J19">
            <v>1.0499999999999999E-3</v>
          </cell>
        </row>
      </sheetData>
      <sheetData sheetId="7336">
        <row r="19">
          <cell r="J19">
            <v>1.0499999999999999E-3</v>
          </cell>
        </row>
      </sheetData>
      <sheetData sheetId="7337">
        <row r="19">
          <cell r="J19">
            <v>1.0499999999999999E-3</v>
          </cell>
        </row>
      </sheetData>
      <sheetData sheetId="7338">
        <row r="19">
          <cell r="J19">
            <v>1.0499999999999999E-3</v>
          </cell>
        </row>
      </sheetData>
      <sheetData sheetId="7339">
        <row r="19">
          <cell r="J19">
            <v>1.0499999999999999E-3</v>
          </cell>
        </row>
      </sheetData>
      <sheetData sheetId="7340">
        <row r="19">
          <cell r="J19">
            <v>1.0499999999999999E-3</v>
          </cell>
        </row>
      </sheetData>
      <sheetData sheetId="7341">
        <row r="19">
          <cell r="J19">
            <v>1.0499999999999999E-3</v>
          </cell>
        </row>
      </sheetData>
      <sheetData sheetId="7342">
        <row r="19">
          <cell r="J19">
            <v>1.0499999999999999E-3</v>
          </cell>
        </row>
      </sheetData>
      <sheetData sheetId="7343">
        <row r="19">
          <cell r="J19">
            <v>1.0499999999999999E-3</v>
          </cell>
        </row>
      </sheetData>
      <sheetData sheetId="7344">
        <row r="19">
          <cell r="J19">
            <v>1.0499999999999999E-3</v>
          </cell>
        </row>
      </sheetData>
      <sheetData sheetId="7345">
        <row r="19">
          <cell r="J19">
            <v>1.0499999999999999E-3</v>
          </cell>
        </row>
      </sheetData>
      <sheetData sheetId="7346">
        <row r="19">
          <cell r="J19">
            <v>1.0499999999999999E-3</v>
          </cell>
        </row>
      </sheetData>
      <sheetData sheetId="7347">
        <row r="19">
          <cell r="J19">
            <v>1.0499999999999999E-3</v>
          </cell>
        </row>
      </sheetData>
      <sheetData sheetId="7348">
        <row r="19">
          <cell r="J19">
            <v>1.0499999999999999E-3</v>
          </cell>
        </row>
      </sheetData>
      <sheetData sheetId="7349">
        <row r="19">
          <cell r="J19">
            <v>1.0499999999999999E-3</v>
          </cell>
        </row>
      </sheetData>
      <sheetData sheetId="7350">
        <row r="19">
          <cell r="J19">
            <v>1.0499999999999999E-3</v>
          </cell>
        </row>
      </sheetData>
      <sheetData sheetId="7351">
        <row r="19">
          <cell r="J19">
            <v>1.0499999999999999E-3</v>
          </cell>
        </row>
      </sheetData>
      <sheetData sheetId="7352">
        <row r="19">
          <cell r="J19">
            <v>1.0499999999999999E-3</v>
          </cell>
        </row>
      </sheetData>
      <sheetData sheetId="7353">
        <row r="19">
          <cell r="J19">
            <v>1.0499999999999999E-3</v>
          </cell>
        </row>
      </sheetData>
      <sheetData sheetId="7354">
        <row r="19">
          <cell r="J19">
            <v>1.0499999999999999E-3</v>
          </cell>
        </row>
      </sheetData>
      <sheetData sheetId="7355">
        <row r="19">
          <cell r="J19">
            <v>1.0499999999999999E-3</v>
          </cell>
        </row>
      </sheetData>
      <sheetData sheetId="7356">
        <row r="19">
          <cell r="J19">
            <v>1.0499999999999999E-3</v>
          </cell>
        </row>
      </sheetData>
      <sheetData sheetId="7357">
        <row r="19">
          <cell r="J19">
            <v>1.0499999999999999E-3</v>
          </cell>
        </row>
      </sheetData>
      <sheetData sheetId="7358">
        <row r="19">
          <cell r="J19">
            <v>1.0499999999999999E-3</v>
          </cell>
        </row>
      </sheetData>
      <sheetData sheetId="7359">
        <row r="19">
          <cell r="J19">
            <v>1.0499999999999999E-3</v>
          </cell>
        </row>
      </sheetData>
      <sheetData sheetId="7360">
        <row r="19">
          <cell r="J19">
            <v>1.0499999999999999E-3</v>
          </cell>
        </row>
      </sheetData>
      <sheetData sheetId="7361">
        <row r="19">
          <cell r="J19">
            <v>1.0499999999999999E-3</v>
          </cell>
        </row>
      </sheetData>
      <sheetData sheetId="7362">
        <row r="19">
          <cell r="J19">
            <v>1.0499999999999999E-3</v>
          </cell>
        </row>
      </sheetData>
      <sheetData sheetId="7363">
        <row r="19">
          <cell r="J19">
            <v>1.0499999999999999E-3</v>
          </cell>
        </row>
      </sheetData>
      <sheetData sheetId="7364">
        <row r="19">
          <cell r="J19">
            <v>1.0499999999999999E-3</v>
          </cell>
        </row>
      </sheetData>
      <sheetData sheetId="7365">
        <row r="19">
          <cell r="J19">
            <v>1.0499999999999999E-3</v>
          </cell>
        </row>
      </sheetData>
      <sheetData sheetId="7366">
        <row r="19">
          <cell r="J19">
            <v>1.0499999999999999E-3</v>
          </cell>
        </row>
      </sheetData>
      <sheetData sheetId="7367">
        <row r="19">
          <cell r="J19">
            <v>1.0499999999999999E-3</v>
          </cell>
        </row>
      </sheetData>
      <sheetData sheetId="7368">
        <row r="19">
          <cell r="J19">
            <v>1.0499999999999999E-3</v>
          </cell>
        </row>
      </sheetData>
      <sheetData sheetId="7369">
        <row r="19">
          <cell r="J19">
            <v>1.0499999999999999E-3</v>
          </cell>
        </row>
      </sheetData>
      <sheetData sheetId="7370">
        <row r="19">
          <cell r="J19">
            <v>1.0499999999999999E-3</v>
          </cell>
        </row>
      </sheetData>
      <sheetData sheetId="7371">
        <row r="19">
          <cell r="J19">
            <v>1.0499999999999999E-3</v>
          </cell>
        </row>
      </sheetData>
      <sheetData sheetId="7372">
        <row r="19">
          <cell r="J19">
            <v>1.0499999999999999E-3</v>
          </cell>
        </row>
      </sheetData>
      <sheetData sheetId="7373">
        <row r="19">
          <cell r="J19">
            <v>1.0499999999999999E-3</v>
          </cell>
        </row>
      </sheetData>
      <sheetData sheetId="7374">
        <row r="19">
          <cell r="J19">
            <v>1.0499999999999999E-3</v>
          </cell>
        </row>
      </sheetData>
      <sheetData sheetId="7375">
        <row r="19">
          <cell r="J19">
            <v>1.0499999999999999E-3</v>
          </cell>
        </row>
      </sheetData>
      <sheetData sheetId="7376">
        <row r="19">
          <cell r="J19">
            <v>1.0499999999999999E-3</v>
          </cell>
        </row>
      </sheetData>
      <sheetData sheetId="7377">
        <row r="19">
          <cell r="J19">
            <v>1.0499999999999999E-3</v>
          </cell>
        </row>
      </sheetData>
      <sheetData sheetId="7378">
        <row r="19">
          <cell r="J19">
            <v>1.0499999999999999E-3</v>
          </cell>
        </row>
      </sheetData>
      <sheetData sheetId="7379">
        <row r="19">
          <cell r="J19">
            <v>1.0499999999999999E-3</v>
          </cell>
        </row>
      </sheetData>
      <sheetData sheetId="7380">
        <row r="19">
          <cell r="J19">
            <v>1.0499999999999999E-3</v>
          </cell>
        </row>
      </sheetData>
      <sheetData sheetId="7381">
        <row r="19">
          <cell r="J19">
            <v>1.0499999999999999E-3</v>
          </cell>
        </row>
      </sheetData>
      <sheetData sheetId="7382">
        <row r="19">
          <cell r="J19">
            <v>1.0499999999999999E-3</v>
          </cell>
        </row>
      </sheetData>
      <sheetData sheetId="7383">
        <row r="19">
          <cell r="J19">
            <v>1.0499999999999999E-3</v>
          </cell>
        </row>
      </sheetData>
      <sheetData sheetId="7384">
        <row r="19">
          <cell r="J19">
            <v>1.0499999999999999E-3</v>
          </cell>
        </row>
      </sheetData>
      <sheetData sheetId="7385">
        <row r="19">
          <cell r="J19">
            <v>1.0499999999999999E-3</v>
          </cell>
        </row>
      </sheetData>
      <sheetData sheetId="7386">
        <row r="19">
          <cell r="J19">
            <v>1.0499999999999999E-3</v>
          </cell>
        </row>
      </sheetData>
      <sheetData sheetId="7387">
        <row r="19">
          <cell r="J19">
            <v>1.0499999999999999E-3</v>
          </cell>
        </row>
      </sheetData>
      <sheetData sheetId="7388">
        <row r="19">
          <cell r="J19">
            <v>1.0499999999999999E-3</v>
          </cell>
        </row>
      </sheetData>
      <sheetData sheetId="7389">
        <row r="19">
          <cell r="J19">
            <v>1.0499999999999999E-3</v>
          </cell>
        </row>
      </sheetData>
      <sheetData sheetId="7390">
        <row r="19">
          <cell r="J19">
            <v>1.0499999999999999E-3</v>
          </cell>
        </row>
      </sheetData>
      <sheetData sheetId="7391">
        <row r="19">
          <cell r="J19">
            <v>1.0499999999999999E-3</v>
          </cell>
        </row>
      </sheetData>
      <sheetData sheetId="7392">
        <row r="19">
          <cell r="J19">
            <v>1.0499999999999999E-3</v>
          </cell>
        </row>
      </sheetData>
      <sheetData sheetId="7393">
        <row r="19">
          <cell r="J19">
            <v>1.0499999999999999E-3</v>
          </cell>
        </row>
      </sheetData>
      <sheetData sheetId="7394">
        <row r="19">
          <cell r="J19">
            <v>1.0499999999999999E-3</v>
          </cell>
        </row>
      </sheetData>
      <sheetData sheetId="7395">
        <row r="19">
          <cell r="J19">
            <v>1.0499999999999999E-3</v>
          </cell>
        </row>
      </sheetData>
      <sheetData sheetId="7396">
        <row r="19">
          <cell r="J19">
            <v>1.0499999999999999E-3</v>
          </cell>
        </row>
      </sheetData>
      <sheetData sheetId="7397">
        <row r="19">
          <cell r="J19">
            <v>1.0499999999999999E-3</v>
          </cell>
        </row>
      </sheetData>
      <sheetData sheetId="7398">
        <row r="19">
          <cell r="J19">
            <v>1.0499999999999999E-3</v>
          </cell>
        </row>
      </sheetData>
      <sheetData sheetId="7399">
        <row r="19">
          <cell r="J19">
            <v>1.0499999999999999E-3</v>
          </cell>
        </row>
      </sheetData>
      <sheetData sheetId="7400">
        <row r="19">
          <cell r="J19">
            <v>1.0499999999999999E-3</v>
          </cell>
        </row>
      </sheetData>
      <sheetData sheetId="7401">
        <row r="19">
          <cell r="J19">
            <v>1.0499999999999999E-3</v>
          </cell>
        </row>
      </sheetData>
      <sheetData sheetId="7402">
        <row r="19">
          <cell r="J19">
            <v>1.0499999999999999E-3</v>
          </cell>
        </row>
      </sheetData>
      <sheetData sheetId="7403">
        <row r="19">
          <cell r="J19">
            <v>1.0499999999999999E-3</v>
          </cell>
        </row>
      </sheetData>
      <sheetData sheetId="7404">
        <row r="19">
          <cell r="J19">
            <v>1.0499999999999999E-3</v>
          </cell>
        </row>
      </sheetData>
      <sheetData sheetId="7405">
        <row r="19">
          <cell r="J19">
            <v>1.0499999999999999E-3</v>
          </cell>
        </row>
      </sheetData>
      <sheetData sheetId="7406">
        <row r="19">
          <cell r="J19">
            <v>1.0499999999999999E-3</v>
          </cell>
        </row>
      </sheetData>
      <sheetData sheetId="7407">
        <row r="19">
          <cell r="J19">
            <v>1.0499999999999999E-3</v>
          </cell>
        </row>
      </sheetData>
      <sheetData sheetId="7408">
        <row r="19">
          <cell r="J19">
            <v>1.0499999999999999E-3</v>
          </cell>
        </row>
      </sheetData>
      <sheetData sheetId="7409">
        <row r="19">
          <cell r="J19">
            <v>1.0499999999999999E-3</v>
          </cell>
        </row>
      </sheetData>
      <sheetData sheetId="7410">
        <row r="19">
          <cell r="J19">
            <v>1.0499999999999999E-3</v>
          </cell>
        </row>
      </sheetData>
      <sheetData sheetId="7411">
        <row r="19">
          <cell r="J19">
            <v>1.0499999999999999E-3</v>
          </cell>
        </row>
      </sheetData>
      <sheetData sheetId="7412">
        <row r="19">
          <cell r="J19">
            <v>1.0499999999999999E-3</v>
          </cell>
        </row>
      </sheetData>
      <sheetData sheetId="7413">
        <row r="19">
          <cell r="J19">
            <v>1.0499999999999999E-3</v>
          </cell>
        </row>
      </sheetData>
      <sheetData sheetId="7414">
        <row r="19">
          <cell r="J19">
            <v>1.0499999999999999E-3</v>
          </cell>
        </row>
      </sheetData>
      <sheetData sheetId="7415">
        <row r="19">
          <cell r="J19">
            <v>1.0499999999999999E-3</v>
          </cell>
        </row>
      </sheetData>
      <sheetData sheetId="7416">
        <row r="19">
          <cell r="J19">
            <v>1.0499999999999999E-3</v>
          </cell>
        </row>
      </sheetData>
      <sheetData sheetId="7417">
        <row r="19">
          <cell r="J19">
            <v>1.0499999999999999E-3</v>
          </cell>
        </row>
      </sheetData>
      <sheetData sheetId="7418">
        <row r="19">
          <cell r="J19">
            <v>1.0499999999999999E-3</v>
          </cell>
        </row>
      </sheetData>
      <sheetData sheetId="7419">
        <row r="19">
          <cell r="J19">
            <v>1.0499999999999999E-3</v>
          </cell>
        </row>
      </sheetData>
      <sheetData sheetId="7420">
        <row r="19">
          <cell r="J19">
            <v>1.0499999999999999E-3</v>
          </cell>
        </row>
      </sheetData>
      <sheetData sheetId="7421">
        <row r="19">
          <cell r="J19">
            <v>1.0499999999999999E-3</v>
          </cell>
        </row>
      </sheetData>
      <sheetData sheetId="7422">
        <row r="19">
          <cell r="J19">
            <v>1.0499999999999999E-3</v>
          </cell>
        </row>
      </sheetData>
      <sheetData sheetId="7423">
        <row r="19">
          <cell r="J19">
            <v>1.0499999999999999E-3</v>
          </cell>
        </row>
      </sheetData>
      <sheetData sheetId="7424">
        <row r="19">
          <cell r="J19">
            <v>1.0499999999999999E-3</v>
          </cell>
        </row>
      </sheetData>
      <sheetData sheetId="7425">
        <row r="19">
          <cell r="J19">
            <v>1.0499999999999999E-3</v>
          </cell>
        </row>
      </sheetData>
      <sheetData sheetId="7426">
        <row r="19">
          <cell r="J19">
            <v>1.0499999999999999E-3</v>
          </cell>
        </row>
      </sheetData>
      <sheetData sheetId="7427">
        <row r="19">
          <cell r="J19">
            <v>1.0499999999999999E-3</v>
          </cell>
        </row>
      </sheetData>
      <sheetData sheetId="7428">
        <row r="19">
          <cell r="J19">
            <v>1.0499999999999999E-3</v>
          </cell>
        </row>
      </sheetData>
      <sheetData sheetId="7429">
        <row r="19">
          <cell r="J19">
            <v>1.0499999999999999E-3</v>
          </cell>
        </row>
      </sheetData>
      <sheetData sheetId="7430">
        <row r="19">
          <cell r="J19">
            <v>1.0499999999999999E-3</v>
          </cell>
        </row>
      </sheetData>
      <sheetData sheetId="7431">
        <row r="19">
          <cell r="J19">
            <v>1.0499999999999999E-3</v>
          </cell>
        </row>
      </sheetData>
      <sheetData sheetId="7432">
        <row r="19">
          <cell r="J19">
            <v>1.0499999999999999E-3</v>
          </cell>
        </row>
      </sheetData>
      <sheetData sheetId="7433">
        <row r="19">
          <cell r="J19">
            <v>1.0499999999999999E-3</v>
          </cell>
        </row>
      </sheetData>
      <sheetData sheetId="7434">
        <row r="19">
          <cell r="J19">
            <v>1.0499999999999999E-3</v>
          </cell>
        </row>
      </sheetData>
      <sheetData sheetId="7435">
        <row r="19">
          <cell r="J19">
            <v>1.0499999999999999E-3</v>
          </cell>
        </row>
      </sheetData>
      <sheetData sheetId="7436">
        <row r="19">
          <cell r="J19">
            <v>1.0499999999999999E-3</v>
          </cell>
        </row>
      </sheetData>
      <sheetData sheetId="7437">
        <row r="19">
          <cell r="J19">
            <v>1.0499999999999999E-3</v>
          </cell>
        </row>
      </sheetData>
      <sheetData sheetId="7438">
        <row r="19">
          <cell r="J19">
            <v>1.0499999999999999E-3</v>
          </cell>
        </row>
      </sheetData>
      <sheetData sheetId="7439">
        <row r="19">
          <cell r="J19">
            <v>1.0499999999999999E-3</v>
          </cell>
        </row>
      </sheetData>
      <sheetData sheetId="7440">
        <row r="19">
          <cell r="J19">
            <v>1.0499999999999999E-3</v>
          </cell>
        </row>
      </sheetData>
      <sheetData sheetId="7441">
        <row r="19">
          <cell r="J19">
            <v>1.0499999999999999E-3</v>
          </cell>
        </row>
      </sheetData>
      <sheetData sheetId="7442">
        <row r="19">
          <cell r="J19">
            <v>1.0499999999999999E-3</v>
          </cell>
        </row>
      </sheetData>
      <sheetData sheetId="7443">
        <row r="19">
          <cell r="J19">
            <v>1.0499999999999999E-3</v>
          </cell>
        </row>
      </sheetData>
      <sheetData sheetId="7444">
        <row r="19">
          <cell r="J19">
            <v>1.0499999999999999E-3</v>
          </cell>
        </row>
      </sheetData>
      <sheetData sheetId="7445">
        <row r="19">
          <cell r="J19">
            <v>1.0499999999999999E-3</v>
          </cell>
        </row>
      </sheetData>
      <sheetData sheetId="7446">
        <row r="19">
          <cell r="J19">
            <v>1.0499999999999999E-3</v>
          </cell>
        </row>
      </sheetData>
      <sheetData sheetId="7447">
        <row r="19">
          <cell r="J19">
            <v>1.0499999999999999E-3</v>
          </cell>
        </row>
      </sheetData>
      <sheetData sheetId="7448">
        <row r="19">
          <cell r="J19">
            <v>1.0499999999999999E-3</v>
          </cell>
        </row>
      </sheetData>
      <sheetData sheetId="7449">
        <row r="19">
          <cell r="J19">
            <v>1.0499999999999999E-3</v>
          </cell>
        </row>
      </sheetData>
      <sheetData sheetId="7450">
        <row r="19">
          <cell r="J19">
            <v>1.0499999999999999E-3</v>
          </cell>
        </row>
      </sheetData>
      <sheetData sheetId="7451">
        <row r="19">
          <cell r="J19">
            <v>1.0499999999999999E-3</v>
          </cell>
        </row>
      </sheetData>
      <sheetData sheetId="7452">
        <row r="19">
          <cell r="J19">
            <v>1.0499999999999999E-3</v>
          </cell>
        </row>
      </sheetData>
      <sheetData sheetId="7453">
        <row r="19">
          <cell r="J19">
            <v>1.0499999999999999E-3</v>
          </cell>
        </row>
      </sheetData>
      <sheetData sheetId="7454">
        <row r="19">
          <cell r="J19">
            <v>1.0499999999999999E-3</v>
          </cell>
        </row>
      </sheetData>
      <sheetData sheetId="7455">
        <row r="19">
          <cell r="J19">
            <v>1.0499999999999999E-3</v>
          </cell>
        </row>
      </sheetData>
      <sheetData sheetId="7456">
        <row r="19">
          <cell r="J19">
            <v>1.0499999999999999E-3</v>
          </cell>
        </row>
      </sheetData>
      <sheetData sheetId="7457">
        <row r="19">
          <cell r="J19">
            <v>1.0499999999999999E-3</v>
          </cell>
        </row>
      </sheetData>
      <sheetData sheetId="7458">
        <row r="19">
          <cell r="J19">
            <v>1.0499999999999999E-3</v>
          </cell>
        </row>
      </sheetData>
      <sheetData sheetId="7459">
        <row r="19">
          <cell r="J19">
            <v>1.0499999999999999E-3</v>
          </cell>
        </row>
      </sheetData>
      <sheetData sheetId="7460">
        <row r="19">
          <cell r="J19">
            <v>1.0499999999999999E-3</v>
          </cell>
        </row>
      </sheetData>
      <sheetData sheetId="7461">
        <row r="19">
          <cell r="J19">
            <v>1.0499999999999999E-3</v>
          </cell>
        </row>
      </sheetData>
      <sheetData sheetId="7462">
        <row r="19">
          <cell r="J19">
            <v>1.0499999999999999E-3</v>
          </cell>
        </row>
      </sheetData>
      <sheetData sheetId="7463">
        <row r="19">
          <cell r="J19">
            <v>1.0499999999999999E-3</v>
          </cell>
        </row>
      </sheetData>
      <sheetData sheetId="7464">
        <row r="19">
          <cell r="J19">
            <v>1.0499999999999999E-3</v>
          </cell>
        </row>
      </sheetData>
      <sheetData sheetId="7465">
        <row r="19">
          <cell r="J19">
            <v>1.0499999999999999E-3</v>
          </cell>
        </row>
      </sheetData>
      <sheetData sheetId="7466">
        <row r="19">
          <cell r="J19">
            <v>1.0499999999999999E-3</v>
          </cell>
        </row>
      </sheetData>
      <sheetData sheetId="7467">
        <row r="19">
          <cell r="J19">
            <v>1.0499999999999999E-3</v>
          </cell>
        </row>
      </sheetData>
      <sheetData sheetId="7468">
        <row r="19">
          <cell r="J19">
            <v>1.0499999999999999E-3</v>
          </cell>
        </row>
      </sheetData>
      <sheetData sheetId="7469">
        <row r="19">
          <cell r="J19">
            <v>1.0499999999999999E-3</v>
          </cell>
        </row>
      </sheetData>
      <sheetData sheetId="7470">
        <row r="19">
          <cell r="J19">
            <v>1.0499999999999999E-3</v>
          </cell>
        </row>
      </sheetData>
      <sheetData sheetId="7471">
        <row r="19">
          <cell r="J19">
            <v>1.0499999999999999E-3</v>
          </cell>
        </row>
      </sheetData>
      <sheetData sheetId="7472">
        <row r="19">
          <cell r="J19">
            <v>1.0499999999999999E-3</v>
          </cell>
        </row>
      </sheetData>
      <sheetData sheetId="7473">
        <row r="19">
          <cell r="J19">
            <v>1.0499999999999999E-3</v>
          </cell>
        </row>
      </sheetData>
      <sheetData sheetId="7474">
        <row r="19">
          <cell r="J19">
            <v>1.0499999999999999E-3</v>
          </cell>
        </row>
      </sheetData>
      <sheetData sheetId="7475">
        <row r="19">
          <cell r="J19">
            <v>1.0499999999999999E-3</v>
          </cell>
        </row>
      </sheetData>
      <sheetData sheetId="7476">
        <row r="19">
          <cell r="J19">
            <v>1.0499999999999999E-3</v>
          </cell>
        </row>
      </sheetData>
      <sheetData sheetId="7477">
        <row r="19">
          <cell r="J19">
            <v>1.0499999999999999E-3</v>
          </cell>
        </row>
      </sheetData>
      <sheetData sheetId="7478">
        <row r="19">
          <cell r="J19">
            <v>1.0499999999999999E-3</v>
          </cell>
        </row>
      </sheetData>
      <sheetData sheetId="7479">
        <row r="19">
          <cell r="J19">
            <v>1.0499999999999999E-3</v>
          </cell>
        </row>
      </sheetData>
      <sheetData sheetId="7480">
        <row r="19">
          <cell r="J19">
            <v>1.0499999999999999E-3</v>
          </cell>
        </row>
      </sheetData>
      <sheetData sheetId="7481">
        <row r="19">
          <cell r="J19">
            <v>1.0499999999999999E-3</v>
          </cell>
        </row>
      </sheetData>
      <sheetData sheetId="7482">
        <row r="19">
          <cell r="J19">
            <v>1.0499999999999999E-3</v>
          </cell>
        </row>
      </sheetData>
      <sheetData sheetId="7483">
        <row r="19">
          <cell r="J19">
            <v>1.0499999999999999E-3</v>
          </cell>
        </row>
      </sheetData>
      <sheetData sheetId="7484">
        <row r="19">
          <cell r="J19">
            <v>1.0499999999999999E-3</v>
          </cell>
        </row>
      </sheetData>
      <sheetData sheetId="7485">
        <row r="19">
          <cell r="J19">
            <v>1.0499999999999999E-3</v>
          </cell>
        </row>
      </sheetData>
      <sheetData sheetId="7486">
        <row r="19">
          <cell r="J19">
            <v>1.0499999999999999E-3</v>
          </cell>
        </row>
      </sheetData>
      <sheetData sheetId="7487">
        <row r="19">
          <cell r="J19">
            <v>1.0499999999999999E-3</v>
          </cell>
        </row>
      </sheetData>
      <sheetData sheetId="7488">
        <row r="19">
          <cell r="J19">
            <v>1.0499999999999999E-3</v>
          </cell>
        </row>
      </sheetData>
      <sheetData sheetId="7489">
        <row r="19">
          <cell r="J19">
            <v>1.0499999999999999E-3</v>
          </cell>
        </row>
      </sheetData>
      <sheetData sheetId="7490">
        <row r="19">
          <cell r="J19">
            <v>1.0499999999999999E-3</v>
          </cell>
        </row>
      </sheetData>
      <sheetData sheetId="7491">
        <row r="19">
          <cell r="J19">
            <v>1.0499999999999999E-3</v>
          </cell>
        </row>
      </sheetData>
      <sheetData sheetId="7492">
        <row r="19">
          <cell r="J19">
            <v>1.0499999999999999E-3</v>
          </cell>
        </row>
      </sheetData>
      <sheetData sheetId="7493">
        <row r="19">
          <cell r="J19">
            <v>1.0499999999999999E-3</v>
          </cell>
        </row>
      </sheetData>
      <sheetData sheetId="7494">
        <row r="19">
          <cell r="J19">
            <v>1.0499999999999999E-3</v>
          </cell>
        </row>
      </sheetData>
      <sheetData sheetId="7495">
        <row r="19">
          <cell r="J19">
            <v>1.0499999999999999E-3</v>
          </cell>
        </row>
      </sheetData>
      <sheetData sheetId="7496">
        <row r="19">
          <cell r="J19">
            <v>1.0499999999999999E-3</v>
          </cell>
        </row>
      </sheetData>
      <sheetData sheetId="7497">
        <row r="19">
          <cell r="J19">
            <v>1.0499999999999999E-3</v>
          </cell>
        </row>
      </sheetData>
      <sheetData sheetId="7498">
        <row r="19">
          <cell r="J19">
            <v>1.0499999999999999E-3</v>
          </cell>
        </row>
      </sheetData>
      <sheetData sheetId="7499">
        <row r="19">
          <cell r="J19">
            <v>1.0499999999999999E-3</v>
          </cell>
        </row>
      </sheetData>
      <sheetData sheetId="7500">
        <row r="19">
          <cell r="J19">
            <v>1.0499999999999999E-3</v>
          </cell>
        </row>
      </sheetData>
      <sheetData sheetId="7501">
        <row r="19">
          <cell r="J19">
            <v>1.0499999999999999E-3</v>
          </cell>
        </row>
      </sheetData>
      <sheetData sheetId="7502">
        <row r="19">
          <cell r="J19">
            <v>1.0499999999999999E-3</v>
          </cell>
        </row>
      </sheetData>
      <sheetData sheetId="7503">
        <row r="19">
          <cell r="J19">
            <v>1.0499999999999999E-3</v>
          </cell>
        </row>
      </sheetData>
      <sheetData sheetId="7504">
        <row r="19">
          <cell r="J19">
            <v>1.0499999999999999E-3</v>
          </cell>
        </row>
      </sheetData>
      <sheetData sheetId="7505">
        <row r="19">
          <cell r="J19">
            <v>1.0499999999999999E-3</v>
          </cell>
        </row>
      </sheetData>
      <sheetData sheetId="7506">
        <row r="19">
          <cell r="J19">
            <v>1.0499999999999999E-3</v>
          </cell>
        </row>
      </sheetData>
      <sheetData sheetId="7507">
        <row r="19">
          <cell r="J19">
            <v>1.0499999999999999E-3</v>
          </cell>
        </row>
      </sheetData>
      <sheetData sheetId="7508">
        <row r="19">
          <cell r="J19">
            <v>1.0499999999999999E-3</v>
          </cell>
        </row>
      </sheetData>
      <sheetData sheetId="7509">
        <row r="19">
          <cell r="J19">
            <v>1.0499999999999999E-3</v>
          </cell>
        </row>
      </sheetData>
      <sheetData sheetId="7510">
        <row r="19">
          <cell r="J19">
            <v>1.0499999999999999E-3</v>
          </cell>
        </row>
      </sheetData>
      <sheetData sheetId="7511">
        <row r="19">
          <cell r="J19">
            <v>1.0499999999999999E-3</v>
          </cell>
        </row>
      </sheetData>
      <sheetData sheetId="7512">
        <row r="19">
          <cell r="J19">
            <v>1.0499999999999999E-3</v>
          </cell>
        </row>
      </sheetData>
      <sheetData sheetId="7513">
        <row r="19">
          <cell r="J19">
            <v>1.0499999999999999E-3</v>
          </cell>
        </row>
      </sheetData>
      <sheetData sheetId="7514">
        <row r="19">
          <cell r="J19">
            <v>1.0499999999999999E-3</v>
          </cell>
        </row>
      </sheetData>
      <sheetData sheetId="7515">
        <row r="19">
          <cell r="J19">
            <v>1.0499999999999999E-3</v>
          </cell>
        </row>
      </sheetData>
      <sheetData sheetId="7516">
        <row r="19">
          <cell r="J19">
            <v>1.0499999999999999E-3</v>
          </cell>
        </row>
      </sheetData>
      <sheetData sheetId="7517">
        <row r="19">
          <cell r="J19">
            <v>1.0499999999999999E-3</v>
          </cell>
        </row>
      </sheetData>
      <sheetData sheetId="7518">
        <row r="19">
          <cell r="J19">
            <v>1.0499999999999999E-3</v>
          </cell>
        </row>
      </sheetData>
      <sheetData sheetId="7519">
        <row r="19">
          <cell r="J19">
            <v>1.0499999999999999E-3</v>
          </cell>
        </row>
      </sheetData>
      <sheetData sheetId="7520">
        <row r="19">
          <cell r="J19">
            <v>1.0499999999999999E-3</v>
          </cell>
        </row>
      </sheetData>
      <sheetData sheetId="7521">
        <row r="19">
          <cell r="J19">
            <v>1.0499999999999999E-3</v>
          </cell>
        </row>
      </sheetData>
      <sheetData sheetId="7522">
        <row r="19">
          <cell r="J19">
            <v>1.0499999999999999E-3</v>
          </cell>
        </row>
      </sheetData>
      <sheetData sheetId="7523">
        <row r="19">
          <cell r="J19">
            <v>1.0499999999999999E-3</v>
          </cell>
        </row>
      </sheetData>
      <sheetData sheetId="7524">
        <row r="19">
          <cell r="J19">
            <v>1.0499999999999999E-3</v>
          </cell>
        </row>
      </sheetData>
      <sheetData sheetId="7525">
        <row r="19">
          <cell r="J19">
            <v>1.0499999999999999E-3</v>
          </cell>
        </row>
      </sheetData>
      <sheetData sheetId="7526">
        <row r="19">
          <cell r="J19">
            <v>1.0499999999999999E-3</v>
          </cell>
        </row>
      </sheetData>
      <sheetData sheetId="7527">
        <row r="19">
          <cell r="J19">
            <v>1.0499999999999999E-3</v>
          </cell>
        </row>
      </sheetData>
      <sheetData sheetId="7528">
        <row r="19">
          <cell r="J19">
            <v>1.0499999999999999E-3</v>
          </cell>
        </row>
      </sheetData>
      <sheetData sheetId="7529">
        <row r="19">
          <cell r="J19">
            <v>1.0499999999999999E-3</v>
          </cell>
        </row>
      </sheetData>
      <sheetData sheetId="7530">
        <row r="19">
          <cell r="J19">
            <v>1.0499999999999999E-3</v>
          </cell>
        </row>
      </sheetData>
      <sheetData sheetId="7531">
        <row r="19">
          <cell r="J19">
            <v>1.0499999999999999E-3</v>
          </cell>
        </row>
      </sheetData>
      <sheetData sheetId="7532">
        <row r="19">
          <cell r="J19">
            <v>1.0499999999999999E-3</v>
          </cell>
        </row>
      </sheetData>
      <sheetData sheetId="7533">
        <row r="19">
          <cell r="J19">
            <v>1.0499999999999999E-3</v>
          </cell>
        </row>
      </sheetData>
      <sheetData sheetId="7534">
        <row r="19">
          <cell r="J19">
            <v>1.0499999999999999E-3</v>
          </cell>
        </row>
      </sheetData>
      <sheetData sheetId="7535">
        <row r="19">
          <cell r="J19">
            <v>1.0499999999999999E-3</v>
          </cell>
        </row>
      </sheetData>
      <sheetData sheetId="7536">
        <row r="19">
          <cell r="J19">
            <v>1.0499999999999999E-3</v>
          </cell>
        </row>
      </sheetData>
      <sheetData sheetId="7537">
        <row r="19">
          <cell r="J19">
            <v>1.0499999999999999E-3</v>
          </cell>
        </row>
      </sheetData>
      <sheetData sheetId="7538">
        <row r="19">
          <cell r="J19">
            <v>1.0499999999999999E-3</v>
          </cell>
        </row>
      </sheetData>
      <sheetData sheetId="7539">
        <row r="19">
          <cell r="J19">
            <v>1.0499999999999999E-3</v>
          </cell>
        </row>
      </sheetData>
      <sheetData sheetId="7540">
        <row r="19">
          <cell r="J19">
            <v>1.0499999999999999E-3</v>
          </cell>
        </row>
      </sheetData>
      <sheetData sheetId="7541">
        <row r="19">
          <cell r="J19">
            <v>1.0499999999999999E-3</v>
          </cell>
        </row>
      </sheetData>
      <sheetData sheetId="7542">
        <row r="19">
          <cell r="J19">
            <v>1.0499999999999999E-3</v>
          </cell>
        </row>
      </sheetData>
      <sheetData sheetId="7543">
        <row r="19">
          <cell r="J19">
            <v>1.0499999999999999E-3</v>
          </cell>
        </row>
      </sheetData>
      <sheetData sheetId="7544">
        <row r="19">
          <cell r="J19">
            <v>1.0499999999999999E-3</v>
          </cell>
        </row>
      </sheetData>
      <sheetData sheetId="7545">
        <row r="19">
          <cell r="J19">
            <v>1.0499999999999999E-3</v>
          </cell>
        </row>
      </sheetData>
      <sheetData sheetId="7546">
        <row r="19">
          <cell r="J19">
            <v>1.0499999999999999E-3</v>
          </cell>
        </row>
      </sheetData>
      <sheetData sheetId="7547">
        <row r="19">
          <cell r="J19">
            <v>1.0499999999999999E-3</v>
          </cell>
        </row>
      </sheetData>
      <sheetData sheetId="7548">
        <row r="19">
          <cell r="J19">
            <v>1.0499999999999999E-3</v>
          </cell>
        </row>
      </sheetData>
      <sheetData sheetId="7549">
        <row r="19">
          <cell r="J19">
            <v>1.0499999999999999E-3</v>
          </cell>
        </row>
      </sheetData>
      <sheetData sheetId="7550">
        <row r="19">
          <cell r="J19">
            <v>1.0499999999999999E-3</v>
          </cell>
        </row>
      </sheetData>
      <sheetData sheetId="7551">
        <row r="19">
          <cell r="J19">
            <v>1.0499999999999999E-3</v>
          </cell>
        </row>
      </sheetData>
      <sheetData sheetId="7552">
        <row r="19">
          <cell r="J19">
            <v>1.0499999999999999E-3</v>
          </cell>
        </row>
      </sheetData>
      <sheetData sheetId="7553">
        <row r="19">
          <cell r="J19">
            <v>1.0499999999999999E-3</v>
          </cell>
        </row>
      </sheetData>
      <sheetData sheetId="7554">
        <row r="19">
          <cell r="J19">
            <v>1.0499999999999999E-3</v>
          </cell>
        </row>
      </sheetData>
      <sheetData sheetId="7555">
        <row r="19">
          <cell r="J19">
            <v>1.0499999999999999E-3</v>
          </cell>
        </row>
      </sheetData>
      <sheetData sheetId="7556">
        <row r="19">
          <cell r="J19">
            <v>1.0499999999999999E-3</v>
          </cell>
        </row>
      </sheetData>
      <sheetData sheetId="7557">
        <row r="19">
          <cell r="J19">
            <v>1.0499999999999999E-3</v>
          </cell>
        </row>
      </sheetData>
      <sheetData sheetId="7558">
        <row r="19">
          <cell r="J19">
            <v>1.0499999999999999E-3</v>
          </cell>
        </row>
      </sheetData>
      <sheetData sheetId="7559">
        <row r="19">
          <cell r="J19">
            <v>1.0499999999999999E-3</v>
          </cell>
        </row>
      </sheetData>
      <sheetData sheetId="7560">
        <row r="19">
          <cell r="J19">
            <v>1.0499999999999999E-3</v>
          </cell>
        </row>
      </sheetData>
      <sheetData sheetId="7561">
        <row r="19">
          <cell r="J19">
            <v>1.0499999999999999E-3</v>
          </cell>
        </row>
      </sheetData>
      <sheetData sheetId="7562">
        <row r="19">
          <cell r="J19">
            <v>1.0499999999999999E-3</v>
          </cell>
        </row>
      </sheetData>
      <sheetData sheetId="7563">
        <row r="19">
          <cell r="J19">
            <v>1.0499999999999999E-3</v>
          </cell>
        </row>
      </sheetData>
      <sheetData sheetId="7564">
        <row r="19">
          <cell r="J19">
            <v>1.0499999999999999E-3</v>
          </cell>
        </row>
      </sheetData>
      <sheetData sheetId="7565">
        <row r="19">
          <cell r="J19">
            <v>1.0499999999999999E-3</v>
          </cell>
        </row>
      </sheetData>
      <sheetData sheetId="7566">
        <row r="19">
          <cell r="J19">
            <v>1.0499999999999999E-3</v>
          </cell>
        </row>
      </sheetData>
      <sheetData sheetId="7567">
        <row r="19">
          <cell r="J19">
            <v>1.0499999999999999E-3</v>
          </cell>
        </row>
      </sheetData>
      <sheetData sheetId="7568">
        <row r="19">
          <cell r="J19">
            <v>1.0499999999999999E-3</v>
          </cell>
        </row>
      </sheetData>
      <sheetData sheetId="7569">
        <row r="19">
          <cell r="J19">
            <v>1.0499999999999999E-3</v>
          </cell>
        </row>
      </sheetData>
      <sheetData sheetId="7570">
        <row r="19">
          <cell r="J19">
            <v>1.0499999999999999E-3</v>
          </cell>
        </row>
      </sheetData>
      <sheetData sheetId="7571">
        <row r="19">
          <cell r="J19">
            <v>1.0499999999999999E-3</v>
          </cell>
        </row>
      </sheetData>
      <sheetData sheetId="7572">
        <row r="19">
          <cell r="J19">
            <v>1.0499999999999999E-3</v>
          </cell>
        </row>
      </sheetData>
      <sheetData sheetId="7573">
        <row r="19">
          <cell r="J19">
            <v>1.0499999999999999E-3</v>
          </cell>
        </row>
      </sheetData>
      <sheetData sheetId="7574">
        <row r="19">
          <cell r="J19">
            <v>1.0499999999999999E-3</v>
          </cell>
        </row>
      </sheetData>
      <sheetData sheetId="7575">
        <row r="19">
          <cell r="J19">
            <v>1.0499999999999999E-3</v>
          </cell>
        </row>
      </sheetData>
      <sheetData sheetId="7576">
        <row r="19">
          <cell r="J19">
            <v>1.0499999999999999E-3</v>
          </cell>
        </row>
      </sheetData>
      <sheetData sheetId="7577">
        <row r="19">
          <cell r="J19">
            <v>1.0499999999999999E-3</v>
          </cell>
        </row>
      </sheetData>
      <sheetData sheetId="7578">
        <row r="19">
          <cell r="J19">
            <v>1.0499999999999999E-3</v>
          </cell>
        </row>
      </sheetData>
      <sheetData sheetId="7579">
        <row r="19">
          <cell r="J19">
            <v>1.0499999999999999E-3</v>
          </cell>
        </row>
      </sheetData>
      <sheetData sheetId="7580">
        <row r="19">
          <cell r="J19">
            <v>1.0499999999999999E-3</v>
          </cell>
        </row>
      </sheetData>
      <sheetData sheetId="7581">
        <row r="19">
          <cell r="J19">
            <v>1.0499999999999999E-3</v>
          </cell>
        </row>
      </sheetData>
      <sheetData sheetId="7582">
        <row r="19">
          <cell r="J19">
            <v>1.0499999999999999E-3</v>
          </cell>
        </row>
      </sheetData>
      <sheetData sheetId="7583">
        <row r="19">
          <cell r="J19">
            <v>1.0499999999999999E-3</v>
          </cell>
        </row>
      </sheetData>
      <sheetData sheetId="7584">
        <row r="19">
          <cell r="J19">
            <v>1.0499999999999999E-3</v>
          </cell>
        </row>
      </sheetData>
      <sheetData sheetId="7585">
        <row r="19">
          <cell r="J19">
            <v>1.0499999999999999E-3</v>
          </cell>
        </row>
      </sheetData>
      <sheetData sheetId="7586">
        <row r="19">
          <cell r="J19">
            <v>1.0499999999999999E-3</v>
          </cell>
        </row>
      </sheetData>
      <sheetData sheetId="7587">
        <row r="19">
          <cell r="J19">
            <v>1.0499999999999999E-3</v>
          </cell>
        </row>
      </sheetData>
      <sheetData sheetId="7588">
        <row r="19">
          <cell r="J19">
            <v>1.0499999999999999E-3</v>
          </cell>
        </row>
      </sheetData>
      <sheetData sheetId="7589">
        <row r="19">
          <cell r="J19">
            <v>1.0499999999999999E-3</v>
          </cell>
        </row>
      </sheetData>
      <sheetData sheetId="7590">
        <row r="19">
          <cell r="J19">
            <v>1.0499999999999999E-3</v>
          </cell>
        </row>
      </sheetData>
      <sheetData sheetId="7591">
        <row r="19">
          <cell r="J19">
            <v>1.0499999999999999E-3</v>
          </cell>
        </row>
      </sheetData>
      <sheetData sheetId="7592">
        <row r="19">
          <cell r="J19">
            <v>1.0499999999999999E-3</v>
          </cell>
        </row>
      </sheetData>
      <sheetData sheetId="7593">
        <row r="19">
          <cell r="J19">
            <v>1.0499999999999999E-3</v>
          </cell>
        </row>
      </sheetData>
      <sheetData sheetId="7594">
        <row r="19">
          <cell r="J19">
            <v>1.0499999999999999E-3</v>
          </cell>
        </row>
      </sheetData>
      <sheetData sheetId="7595">
        <row r="19">
          <cell r="J19">
            <v>1.0499999999999999E-3</v>
          </cell>
        </row>
      </sheetData>
      <sheetData sheetId="7596">
        <row r="19">
          <cell r="J19">
            <v>1.0499999999999999E-3</v>
          </cell>
        </row>
      </sheetData>
      <sheetData sheetId="7597">
        <row r="19">
          <cell r="J19">
            <v>1.0499999999999999E-3</v>
          </cell>
        </row>
      </sheetData>
      <sheetData sheetId="7598">
        <row r="19">
          <cell r="J19">
            <v>1.0499999999999999E-3</v>
          </cell>
        </row>
      </sheetData>
      <sheetData sheetId="7599">
        <row r="19">
          <cell r="J19">
            <v>1.0499999999999999E-3</v>
          </cell>
        </row>
      </sheetData>
      <sheetData sheetId="7600">
        <row r="19">
          <cell r="J19">
            <v>1.0499999999999999E-3</v>
          </cell>
        </row>
      </sheetData>
      <sheetData sheetId="7601">
        <row r="19">
          <cell r="J19">
            <v>1.0499999999999999E-3</v>
          </cell>
        </row>
      </sheetData>
      <sheetData sheetId="7602">
        <row r="19">
          <cell r="J19">
            <v>1.0499999999999999E-3</v>
          </cell>
        </row>
      </sheetData>
      <sheetData sheetId="7603">
        <row r="19">
          <cell r="J19">
            <v>1.0499999999999999E-3</v>
          </cell>
        </row>
      </sheetData>
      <sheetData sheetId="7604">
        <row r="19">
          <cell r="J19">
            <v>1.0499999999999999E-3</v>
          </cell>
        </row>
      </sheetData>
      <sheetData sheetId="7605">
        <row r="19">
          <cell r="J19">
            <v>1.0499999999999999E-3</v>
          </cell>
        </row>
      </sheetData>
      <sheetData sheetId="7606">
        <row r="19">
          <cell r="J19">
            <v>1.0499999999999999E-3</v>
          </cell>
        </row>
      </sheetData>
      <sheetData sheetId="7607">
        <row r="19">
          <cell r="J19">
            <v>1.0499999999999999E-3</v>
          </cell>
        </row>
      </sheetData>
      <sheetData sheetId="7608">
        <row r="19">
          <cell r="J19">
            <v>1.0499999999999999E-3</v>
          </cell>
        </row>
      </sheetData>
      <sheetData sheetId="7609">
        <row r="19">
          <cell r="J19">
            <v>1.0499999999999999E-3</v>
          </cell>
        </row>
      </sheetData>
      <sheetData sheetId="7610">
        <row r="19">
          <cell r="J19">
            <v>1.0499999999999999E-3</v>
          </cell>
        </row>
      </sheetData>
      <sheetData sheetId="7611">
        <row r="19">
          <cell r="J19">
            <v>1.0499999999999999E-3</v>
          </cell>
        </row>
      </sheetData>
      <sheetData sheetId="7612">
        <row r="19">
          <cell r="J19">
            <v>1.0499999999999999E-3</v>
          </cell>
        </row>
      </sheetData>
      <sheetData sheetId="7613">
        <row r="19">
          <cell r="J19">
            <v>1.0499999999999999E-3</v>
          </cell>
        </row>
      </sheetData>
      <sheetData sheetId="7614">
        <row r="19">
          <cell r="J19">
            <v>1.0499999999999999E-3</v>
          </cell>
        </row>
      </sheetData>
      <sheetData sheetId="7615">
        <row r="19">
          <cell r="J19">
            <v>1.0499999999999999E-3</v>
          </cell>
        </row>
      </sheetData>
      <sheetData sheetId="7616">
        <row r="19">
          <cell r="J19">
            <v>1.0499999999999999E-3</v>
          </cell>
        </row>
      </sheetData>
      <sheetData sheetId="7617">
        <row r="19">
          <cell r="J19">
            <v>1.0499999999999999E-3</v>
          </cell>
        </row>
      </sheetData>
      <sheetData sheetId="7618">
        <row r="19">
          <cell r="J19">
            <v>1.0499999999999999E-3</v>
          </cell>
        </row>
      </sheetData>
      <sheetData sheetId="7619">
        <row r="19">
          <cell r="J19">
            <v>1.0499999999999999E-3</v>
          </cell>
        </row>
      </sheetData>
      <sheetData sheetId="7620">
        <row r="19">
          <cell r="J19">
            <v>1.0499999999999999E-3</v>
          </cell>
        </row>
      </sheetData>
      <sheetData sheetId="7621">
        <row r="19">
          <cell r="J19">
            <v>1.0499999999999999E-3</v>
          </cell>
        </row>
      </sheetData>
      <sheetData sheetId="7622">
        <row r="19">
          <cell r="J19">
            <v>1.0499999999999999E-3</v>
          </cell>
        </row>
      </sheetData>
      <sheetData sheetId="7623">
        <row r="19">
          <cell r="J19">
            <v>1.0499999999999999E-3</v>
          </cell>
        </row>
      </sheetData>
      <sheetData sheetId="7624">
        <row r="19">
          <cell r="J19">
            <v>1.0499999999999999E-3</v>
          </cell>
        </row>
      </sheetData>
      <sheetData sheetId="7625">
        <row r="19">
          <cell r="J19">
            <v>1.0499999999999999E-3</v>
          </cell>
        </row>
      </sheetData>
      <sheetData sheetId="7626">
        <row r="19">
          <cell r="J19">
            <v>1.0499999999999999E-3</v>
          </cell>
        </row>
      </sheetData>
      <sheetData sheetId="7627">
        <row r="19">
          <cell r="J19">
            <v>1.0499999999999999E-3</v>
          </cell>
        </row>
      </sheetData>
      <sheetData sheetId="7628">
        <row r="19">
          <cell r="J19">
            <v>1.0499999999999999E-3</v>
          </cell>
        </row>
      </sheetData>
      <sheetData sheetId="7629">
        <row r="19">
          <cell r="J19">
            <v>1.0499999999999999E-3</v>
          </cell>
        </row>
      </sheetData>
      <sheetData sheetId="7630">
        <row r="19">
          <cell r="J19">
            <v>1.0499999999999999E-3</v>
          </cell>
        </row>
      </sheetData>
      <sheetData sheetId="7631">
        <row r="19">
          <cell r="J19">
            <v>1.0499999999999999E-3</v>
          </cell>
        </row>
      </sheetData>
      <sheetData sheetId="7632">
        <row r="19">
          <cell r="J19">
            <v>1.0499999999999999E-3</v>
          </cell>
        </row>
      </sheetData>
      <sheetData sheetId="7633">
        <row r="19">
          <cell r="J19">
            <v>1.0499999999999999E-3</v>
          </cell>
        </row>
      </sheetData>
      <sheetData sheetId="7634">
        <row r="19">
          <cell r="J19">
            <v>1.0499999999999999E-3</v>
          </cell>
        </row>
      </sheetData>
      <sheetData sheetId="7635">
        <row r="19">
          <cell r="J19">
            <v>1.0499999999999999E-3</v>
          </cell>
        </row>
      </sheetData>
      <sheetData sheetId="7636">
        <row r="19">
          <cell r="J19">
            <v>1.0499999999999999E-3</v>
          </cell>
        </row>
      </sheetData>
      <sheetData sheetId="7637">
        <row r="19">
          <cell r="J19">
            <v>1.0499999999999999E-3</v>
          </cell>
        </row>
      </sheetData>
      <sheetData sheetId="7638">
        <row r="19">
          <cell r="J19">
            <v>1.0499999999999999E-3</v>
          </cell>
        </row>
      </sheetData>
      <sheetData sheetId="7639">
        <row r="19">
          <cell r="J19">
            <v>1.0499999999999999E-3</v>
          </cell>
        </row>
      </sheetData>
      <sheetData sheetId="7640">
        <row r="19">
          <cell r="J19">
            <v>1.0499999999999999E-3</v>
          </cell>
        </row>
      </sheetData>
      <sheetData sheetId="7641">
        <row r="19">
          <cell r="J19">
            <v>1.0499999999999999E-3</v>
          </cell>
        </row>
      </sheetData>
      <sheetData sheetId="7642">
        <row r="19">
          <cell r="J19">
            <v>1.0499999999999999E-3</v>
          </cell>
        </row>
      </sheetData>
      <sheetData sheetId="7643">
        <row r="19">
          <cell r="J19">
            <v>1.0499999999999999E-3</v>
          </cell>
        </row>
      </sheetData>
      <sheetData sheetId="7644">
        <row r="19">
          <cell r="J19">
            <v>1.0499999999999999E-3</v>
          </cell>
        </row>
      </sheetData>
      <sheetData sheetId="7645">
        <row r="19">
          <cell r="J19">
            <v>1.0499999999999999E-3</v>
          </cell>
        </row>
      </sheetData>
      <sheetData sheetId="7646">
        <row r="19">
          <cell r="J19">
            <v>1.0499999999999999E-3</v>
          </cell>
        </row>
      </sheetData>
      <sheetData sheetId="7647">
        <row r="19">
          <cell r="J19">
            <v>1.0499999999999999E-3</v>
          </cell>
        </row>
      </sheetData>
      <sheetData sheetId="7648">
        <row r="19">
          <cell r="J19">
            <v>1.0499999999999999E-3</v>
          </cell>
        </row>
      </sheetData>
      <sheetData sheetId="7649">
        <row r="19">
          <cell r="J19">
            <v>1.0499999999999999E-3</v>
          </cell>
        </row>
      </sheetData>
      <sheetData sheetId="7650">
        <row r="19">
          <cell r="J19">
            <v>1.0499999999999999E-3</v>
          </cell>
        </row>
      </sheetData>
      <sheetData sheetId="7651">
        <row r="19">
          <cell r="J19">
            <v>1.0499999999999999E-3</v>
          </cell>
        </row>
      </sheetData>
      <sheetData sheetId="7652">
        <row r="19">
          <cell r="J19">
            <v>1.0499999999999999E-3</v>
          </cell>
        </row>
      </sheetData>
      <sheetData sheetId="7653">
        <row r="19">
          <cell r="J19">
            <v>1.0499999999999999E-3</v>
          </cell>
        </row>
      </sheetData>
      <sheetData sheetId="7654">
        <row r="19">
          <cell r="J19">
            <v>1.0499999999999999E-3</v>
          </cell>
        </row>
      </sheetData>
      <sheetData sheetId="7655">
        <row r="19">
          <cell r="J19">
            <v>1.0499999999999999E-3</v>
          </cell>
        </row>
      </sheetData>
      <sheetData sheetId="7656">
        <row r="19">
          <cell r="J19">
            <v>1.0499999999999999E-3</v>
          </cell>
        </row>
      </sheetData>
      <sheetData sheetId="7657">
        <row r="19">
          <cell r="J19">
            <v>1.0499999999999999E-3</v>
          </cell>
        </row>
      </sheetData>
      <sheetData sheetId="7658">
        <row r="19">
          <cell r="J19">
            <v>1.0499999999999999E-3</v>
          </cell>
        </row>
      </sheetData>
      <sheetData sheetId="7659">
        <row r="19">
          <cell r="J19">
            <v>1.0499999999999999E-3</v>
          </cell>
        </row>
      </sheetData>
      <sheetData sheetId="7660">
        <row r="19">
          <cell r="J19">
            <v>1.0499999999999999E-3</v>
          </cell>
        </row>
      </sheetData>
      <sheetData sheetId="7661">
        <row r="19">
          <cell r="J19">
            <v>1.0499999999999999E-3</v>
          </cell>
        </row>
      </sheetData>
      <sheetData sheetId="7662">
        <row r="19">
          <cell r="J19">
            <v>1.0499999999999999E-3</v>
          </cell>
        </row>
      </sheetData>
      <sheetData sheetId="7663">
        <row r="19">
          <cell r="J19">
            <v>1.0499999999999999E-3</v>
          </cell>
        </row>
      </sheetData>
      <sheetData sheetId="7664">
        <row r="19">
          <cell r="J19">
            <v>1.0499999999999999E-3</v>
          </cell>
        </row>
      </sheetData>
      <sheetData sheetId="7665">
        <row r="19">
          <cell r="J19">
            <v>1.0499999999999999E-3</v>
          </cell>
        </row>
      </sheetData>
      <sheetData sheetId="7666">
        <row r="19">
          <cell r="J19">
            <v>1.0499999999999999E-3</v>
          </cell>
        </row>
      </sheetData>
      <sheetData sheetId="7667">
        <row r="19">
          <cell r="J19">
            <v>1.0499999999999999E-3</v>
          </cell>
        </row>
      </sheetData>
      <sheetData sheetId="7668">
        <row r="19">
          <cell r="J19">
            <v>1.0499999999999999E-3</v>
          </cell>
        </row>
      </sheetData>
      <sheetData sheetId="7669">
        <row r="19">
          <cell r="J19">
            <v>1.0499999999999999E-3</v>
          </cell>
        </row>
      </sheetData>
      <sheetData sheetId="7670">
        <row r="19">
          <cell r="J19">
            <v>1.0499999999999999E-3</v>
          </cell>
        </row>
      </sheetData>
      <sheetData sheetId="7671">
        <row r="19">
          <cell r="J19">
            <v>1.0499999999999999E-3</v>
          </cell>
        </row>
      </sheetData>
      <sheetData sheetId="7672">
        <row r="19">
          <cell r="J19">
            <v>1.0499999999999999E-3</v>
          </cell>
        </row>
      </sheetData>
      <sheetData sheetId="7673">
        <row r="19">
          <cell r="J19">
            <v>1.0499999999999999E-3</v>
          </cell>
        </row>
      </sheetData>
      <sheetData sheetId="7674">
        <row r="19">
          <cell r="J19">
            <v>1.0499999999999999E-3</v>
          </cell>
        </row>
      </sheetData>
      <sheetData sheetId="7675">
        <row r="19">
          <cell r="J19">
            <v>1.0499999999999999E-3</v>
          </cell>
        </row>
      </sheetData>
      <sheetData sheetId="7676">
        <row r="19">
          <cell r="J19">
            <v>1.0499999999999999E-3</v>
          </cell>
        </row>
      </sheetData>
      <sheetData sheetId="7677">
        <row r="19">
          <cell r="J19">
            <v>1.0499999999999999E-3</v>
          </cell>
        </row>
      </sheetData>
      <sheetData sheetId="7678">
        <row r="19">
          <cell r="J19">
            <v>1.0499999999999999E-3</v>
          </cell>
        </row>
      </sheetData>
      <sheetData sheetId="7679">
        <row r="19">
          <cell r="J19">
            <v>1.0499999999999999E-3</v>
          </cell>
        </row>
      </sheetData>
      <sheetData sheetId="7680">
        <row r="19">
          <cell r="J19">
            <v>1.0499999999999999E-3</v>
          </cell>
        </row>
      </sheetData>
      <sheetData sheetId="7681">
        <row r="19">
          <cell r="J19">
            <v>1.0499999999999999E-3</v>
          </cell>
        </row>
      </sheetData>
      <sheetData sheetId="7682">
        <row r="19">
          <cell r="J19">
            <v>1.0499999999999999E-3</v>
          </cell>
        </row>
      </sheetData>
      <sheetData sheetId="7683">
        <row r="19">
          <cell r="J19">
            <v>1.0499999999999999E-3</v>
          </cell>
        </row>
      </sheetData>
      <sheetData sheetId="7684">
        <row r="19">
          <cell r="J19">
            <v>1.0499999999999999E-3</v>
          </cell>
        </row>
      </sheetData>
      <sheetData sheetId="7685">
        <row r="19">
          <cell r="J19">
            <v>1.0499999999999999E-3</v>
          </cell>
        </row>
      </sheetData>
      <sheetData sheetId="7686">
        <row r="19">
          <cell r="J19">
            <v>1.0499999999999999E-3</v>
          </cell>
        </row>
      </sheetData>
      <sheetData sheetId="7687">
        <row r="19">
          <cell r="J19">
            <v>1.0499999999999999E-3</v>
          </cell>
        </row>
      </sheetData>
      <sheetData sheetId="7688">
        <row r="19">
          <cell r="J19">
            <v>1.0499999999999999E-3</v>
          </cell>
        </row>
      </sheetData>
      <sheetData sheetId="7689">
        <row r="19">
          <cell r="J19">
            <v>1.0499999999999999E-3</v>
          </cell>
        </row>
      </sheetData>
      <sheetData sheetId="7690">
        <row r="19">
          <cell r="J19">
            <v>1.0499999999999999E-3</v>
          </cell>
        </row>
      </sheetData>
      <sheetData sheetId="7691">
        <row r="19">
          <cell r="J19">
            <v>1.0499999999999999E-3</v>
          </cell>
        </row>
      </sheetData>
      <sheetData sheetId="7692">
        <row r="19">
          <cell r="J19">
            <v>1.0499999999999999E-3</v>
          </cell>
        </row>
      </sheetData>
      <sheetData sheetId="7693">
        <row r="19">
          <cell r="J19">
            <v>1.0499999999999999E-3</v>
          </cell>
        </row>
      </sheetData>
      <sheetData sheetId="7694">
        <row r="19">
          <cell r="J19">
            <v>1.0499999999999999E-3</v>
          </cell>
        </row>
      </sheetData>
      <sheetData sheetId="7695">
        <row r="19">
          <cell r="J19">
            <v>1.0499999999999999E-3</v>
          </cell>
        </row>
      </sheetData>
      <sheetData sheetId="7696">
        <row r="19">
          <cell r="J19">
            <v>1.0499999999999999E-3</v>
          </cell>
        </row>
      </sheetData>
      <sheetData sheetId="7697">
        <row r="19">
          <cell r="J19">
            <v>1.0499999999999999E-3</v>
          </cell>
        </row>
      </sheetData>
      <sheetData sheetId="7698">
        <row r="19">
          <cell r="J19">
            <v>1.0499999999999999E-3</v>
          </cell>
        </row>
      </sheetData>
      <sheetData sheetId="7699">
        <row r="19">
          <cell r="J19">
            <v>1.0499999999999999E-3</v>
          </cell>
        </row>
      </sheetData>
      <sheetData sheetId="7700">
        <row r="19">
          <cell r="J19">
            <v>1.0499999999999999E-3</v>
          </cell>
        </row>
      </sheetData>
      <sheetData sheetId="7701">
        <row r="19">
          <cell r="J19">
            <v>1.0499999999999999E-3</v>
          </cell>
        </row>
      </sheetData>
      <sheetData sheetId="7702">
        <row r="19">
          <cell r="J19">
            <v>1.0499999999999999E-3</v>
          </cell>
        </row>
      </sheetData>
      <sheetData sheetId="7703">
        <row r="19">
          <cell r="J19">
            <v>1.0499999999999999E-3</v>
          </cell>
        </row>
      </sheetData>
      <sheetData sheetId="7704">
        <row r="19">
          <cell r="J19">
            <v>1.0499999999999999E-3</v>
          </cell>
        </row>
      </sheetData>
      <sheetData sheetId="7705">
        <row r="19">
          <cell r="J19">
            <v>1.0499999999999999E-3</v>
          </cell>
        </row>
      </sheetData>
      <sheetData sheetId="7706">
        <row r="19">
          <cell r="J19">
            <v>1.0499999999999999E-3</v>
          </cell>
        </row>
      </sheetData>
      <sheetData sheetId="7707">
        <row r="19">
          <cell r="J19">
            <v>1.0499999999999999E-3</v>
          </cell>
        </row>
      </sheetData>
      <sheetData sheetId="7708">
        <row r="19">
          <cell r="J19">
            <v>1.0499999999999999E-3</v>
          </cell>
        </row>
      </sheetData>
      <sheetData sheetId="7709">
        <row r="19">
          <cell r="J19">
            <v>1.0499999999999999E-3</v>
          </cell>
        </row>
      </sheetData>
      <sheetData sheetId="7710">
        <row r="19">
          <cell r="J19">
            <v>1.0499999999999999E-3</v>
          </cell>
        </row>
      </sheetData>
      <sheetData sheetId="7711">
        <row r="19">
          <cell r="J19">
            <v>1.0499999999999999E-3</v>
          </cell>
        </row>
      </sheetData>
      <sheetData sheetId="7712">
        <row r="19">
          <cell r="J19">
            <v>1.0499999999999999E-3</v>
          </cell>
        </row>
      </sheetData>
      <sheetData sheetId="7713">
        <row r="19">
          <cell r="J19">
            <v>1.0499999999999999E-3</v>
          </cell>
        </row>
      </sheetData>
      <sheetData sheetId="7714">
        <row r="19">
          <cell r="J19">
            <v>1.0499999999999999E-3</v>
          </cell>
        </row>
      </sheetData>
      <sheetData sheetId="7715">
        <row r="19">
          <cell r="J19">
            <v>1.0499999999999999E-3</v>
          </cell>
        </row>
      </sheetData>
      <sheetData sheetId="7716">
        <row r="19">
          <cell r="J19">
            <v>1.0499999999999999E-3</v>
          </cell>
        </row>
      </sheetData>
      <sheetData sheetId="7717">
        <row r="19">
          <cell r="J19">
            <v>1.0499999999999999E-3</v>
          </cell>
        </row>
      </sheetData>
      <sheetData sheetId="7718">
        <row r="19">
          <cell r="J19">
            <v>1.0499999999999999E-3</v>
          </cell>
        </row>
      </sheetData>
      <sheetData sheetId="7719">
        <row r="19">
          <cell r="J19">
            <v>1.0499999999999999E-3</v>
          </cell>
        </row>
      </sheetData>
      <sheetData sheetId="7720">
        <row r="19">
          <cell r="J19">
            <v>1.0499999999999999E-3</v>
          </cell>
        </row>
      </sheetData>
      <sheetData sheetId="7721">
        <row r="19">
          <cell r="J19">
            <v>1.0499999999999999E-3</v>
          </cell>
        </row>
      </sheetData>
      <sheetData sheetId="7722">
        <row r="19">
          <cell r="J19">
            <v>1.0499999999999999E-3</v>
          </cell>
        </row>
      </sheetData>
      <sheetData sheetId="7723">
        <row r="19">
          <cell r="J19">
            <v>1.0499999999999999E-3</v>
          </cell>
        </row>
      </sheetData>
      <sheetData sheetId="7724">
        <row r="19">
          <cell r="J19">
            <v>1.0499999999999999E-3</v>
          </cell>
        </row>
      </sheetData>
      <sheetData sheetId="7725">
        <row r="19">
          <cell r="J19">
            <v>1.0499999999999999E-3</v>
          </cell>
        </row>
      </sheetData>
      <sheetData sheetId="7726">
        <row r="19">
          <cell r="J19">
            <v>1.0499999999999999E-3</v>
          </cell>
        </row>
      </sheetData>
      <sheetData sheetId="7727">
        <row r="19">
          <cell r="J19">
            <v>1.0499999999999999E-3</v>
          </cell>
        </row>
      </sheetData>
      <sheetData sheetId="7728">
        <row r="19">
          <cell r="J19">
            <v>1.0499999999999999E-3</v>
          </cell>
        </row>
      </sheetData>
      <sheetData sheetId="7729">
        <row r="19">
          <cell r="J19">
            <v>1.0499999999999999E-3</v>
          </cell>
        </row>
      </sheetData>
      <sheetData sheetId="7730">
        <row r="19">
          <cell r="J19">
            <v>1.0499999999999999E-3</v>
          </cell>
        </row>
      </sheetData>
      <sheetData sheetId="7731">
        <row r="19">
          <cell r="J19">
            <v>1.0499999999999999E-3</v>
          </cell>
        </row>
      </sheetData>
      <sheetData sheetId="7732">
        <row r="19">
          <cell r="J19">
            <v>1.0499999999999999E-3</v>
          </cell>
        </row>
      </sheetData>
      <sheetData sheetId="7733">
        <row r="19">
          <cell r="J19">
            <v>1.0499999999999999E-3</v>
          </cell>
        </row>
      </sheetData>
      <sheetData sheetId="7734">
        <row r="19">
          <cell r="J19">
            <v>1.0499999999999999E-3</v>
          </cell>
        </row>
      </sheetData>
      <sheetData sheetId="7735">
        <row r="19">
          <cell r="J19">
            <v>1.0499999999999999E-3</v>
          </cell>
        </row>
      </sheetData>
      <sheetData sheetId="7736">
        <row r="19">
          <cell r="J19">
            <v>1.0499999999999999E-3</v>
          </cell>
        </row>
      </sheetData>
      <sheetData sheetId="7737">
        <row r="19">
          <cell r="J19">
            <v>1.0499999999999999E-3</v>
          </cell>
        </row>
      </sheetData>
      <sheetData sheetId="7738">
        <row r="19">
          <cell r="J19">
            <v>1.0499999999999999E-3</v>
          </cell>
        </row>
      </sheetData>
      <sheetData sheetId="7739">
        <row r="19">
          <cell r="J19">
            <v>1.0499999999999999E-3</v>
          </cell>
        </row>
      </sheetData>
      <sheetData sheetId="7740">
        <row r="19">
          <cell r="J19">
            <v>1.0499999999999999E-3</v>
          </cell>
        </row>
      </sheetData>
      <sheetData sheetId="7741">
        <row r="19">
          <cell r="J19">
            <v>1.0499999999999999E-3</v>
          </cell>
        </row>
      </sheetData>
      <sheetData sheetId="7742">
        <row r="19">
          <cell r="J19">
            <v>1.0499999999999999E-3</v>
          </cell>
        </row>
      </sheetData>
      <sheetData sheetId="7743">
        <row r="19">
          <cell r="J19">
            <v>1.0499999999999999E-3</v>
          </cell>
        </row>
      </sheetData>
      <sheetData sheetId="7744">
        <row r="19">
          <cell r="J19">
            <v>1.0499999999999999E-3</v>
          </cell>
        </row>
      </sheetData>
      <sheetData sheetId="7745">
        <row r="19">
          <cell r="J19">
            <v>1.0499999999999999E-3</v>
          </cell>
        </row>
      </sheetData>
      <sheetData sheetId="7746">
        <row r="19">
          <cell r="J19">
            <v>1.0499999999999999E-3</v>
          </cell>
        </row>
      </sheetData>
      <sheetData sheetId="7747">
        <row r="19">
          <cell r="J19">
            <v>1.0499999999999999E-3</v>
          </cell>
        </row>
      </sheetData>
      <sheetData sheetId="7748">
        <row r="19">
          <cell r="J19">
            <v>1.0499999999999999E-3</v>
          </cell>
        </row>
      </sheetData>
      <sheetData sheetId="7749">
        <row r="19">
          <cell r="J19">
            <v>1.0499999999999999E-3</v>
          </cell>
        </row>
      </sheetData>
      <sheetData sheetId="7750">
        <row r="19">
          <cell r="J19">
            <v>1.0499999999999999E-3</v>
          </cell>
        </row>
      </sheetData>
      <sheetData sheetId="7751">
        <row r="19">
          <cell r="J19">
            <v>1.0499999999999999E-3</v>
          </cell>
        </row>
      </sheetData>
      <sheetData sheetId="7752">
        <row r="19">
          <cell r="J19">
            <v>1.0499999999999999E-3</v>
          </cell>
        </row>
      </sheetData>
      <sheetData sheetId="7753">
        <row r="19">
          <cell r="J19">
            <v>1.0499999999999999E-3</v>
          </cell>
        </row>
      </sheetData>
      <sheetData sheetId="7754">
        <row r="19">
          <cell r="J19">
            <v>1.0499999999999999E-3</v>
          </cell>
        </row>
      </sheetData>
      <sheetData sheetId="7755">
        <row r="19">
          <cell r="J19">
            <v>1.0499999999999999E-3</v>
          </cell>
        </row>
      </sheetData>
      <sheetData sheetId="7756">
        <row r="19">
          <cell r="J19">
            <v>1.0499999999999999E-3</v>
          </cell>
        </row>
      </sheetData>
      <sheetData sheetId="7757">
        <row r="19">
          <cell r="J19">
            <v>1.0499999999999999E-3</v>
          </cell>
        </row>
      </sheetData>
      <sheetData sheetId="7758">
        <row r="19">
          <cell r="J19">
            <v>1.0499999999999999E-3</v>
          </cell>
        </row>
      </sheetData>
      <sheetData sheetId="7759">
        <row r="19">
          <cell r="J19">
            <v>1.0499999999999999E-3</v>
          </cell>
        </row>
      </sheetData>
      <sheetData sheetId="7760">
        <row r="19">
          <cell r="J19">
            <v>1.0499999999999999E-3</v>
          </cell>
        </row>
      </sheetData>
      <sheetData sheetId="7761">
        <row r="19">
          <cell r="J19">
            <v>1.0499999999999999E-3</v>
          </cell>
        </row>
      </sheetData>
      <sheetData sheetId="7762">
        <row r="19">
          <cell r="J19">
            <v>1.0499999999999999E-3</v>
          </cell>
        </row>
      </sheetData>
      <sheetData sheetId="7763">
        <row r="19">
          <cell r="J19">
            <v>1.0499999999999999E-3</v>
          </cell>
        </row>
      </sheetData>
      <sheetData sheetId="7764">
        <row r="19">
          <cell r="J19">
            <v>1.0499999999999999E-3</v>
          </cell>
        </row>
      </sheetData>
      <sheetData sheetId="7765">
        <row r="19">
          <cell r="J19">
            <v>1.0499999999999999E-3</v>
          </cell>
        </row>
      </sheetData>
      <sheetData sheetId="7766">
        <row r="19">
          <cell r="J19">
            <v>1.0499999999999999E-3</v>
          </cell>
        </row>
      </sheetData>
      <sheetData sheetId="7767">
        <row r="19">
          <cell r="J19">
            <v>1.0499999999999999E-3</v>
          </cell>
        </row>
      </sheetData>
      <sheetData sheetId="7768">
        <row r="19">
          <cell r="J19">
            <v>1.0499999999999999E-3</v>
          </cell>
        </row>
      </sheetData>
      <sheetData sheetId="7769">
        <row r="19">
          <cell r="J19">
            <v>1.0499999999999999E-3</v>
          </cell>
        </row>
      </sheetData>
      <sheetData sheetId="7770">
        <row r="19">
          <cell r="J19">
            <v>1.0499999999999999E-3</v>
          </cell>
        </row>
      </sheetData>
      <sheetData sheetId="7771">
        <row r="19">
          <cell r="J19">
            <v>1.0499999999999999E-3</v>
          </cell>
        </row>
      </sheetData>
      <sheetData sheetId="7772">
        <row r="19">
          <cell r="J19">
            <v>1.0499999999999999E-3</v>
          </cell>
        </row>
      </sheetData>
      <sheetData sheetId="7773">
        <row r="19">
          <cell r="J19">
            <v>1.0499999999999999E-3</v>
          </cell>
        </row>
      </sheetData>
      <sheetData sheetId="7774">
        <row r="19">
          <cell r="J19">
            <v>1.0499999999999999E-3</v>
          </cell>
        </row>
      </sheetData>
      <sheetData sheetId="7775">
        <row r="19">
          <cell r="J19">
            <v>1.0499999999999999E-3</v>
          </cell>
        </row>
      </sheetData>
      <sheetData sheetId="7776">
        <row r="19">
          <cell r="J19">
            <v>1.0499999999999999E-3</v>
          </cell>
        </row>
      </sheetData>
      <sheetData sheetId="7777">
        <row r="19">
          <cell r="J19">
            <v>1.0499999999999999E-3</v>
          </cell>
        </row>
      </sheetData>
      <sheetData sheetId="7778">
        <row r="19">
          <cell r="J19">
            <v>1.0499999999999999E-3</v>
          </cell>
        </row>
      </sheetData>
      <sheetData sheetId="7779">
        <row r="19">
          <cell r="J19">
            <v>1.0499999999999999E-3</v>
          </cell>
        </row>
      </sheetData>
      <sheetData sheetId="7780">
        <row r="19">
          <cell r="J19">
            <v>1.0499999999999999E-3</v>
          </cell>
        </row>
      </sheetData>
      <sheetData sheetId="7781">
        <row r="19">
          <cell r="J19">
            <v>1.0499999999999999E-3</v>
          </cell>
        </row>
      </sheetData>
      <sheetData sheetId="7782">
        <row r="19">
          <cell r="J19">
            <v>1.0499999999999999E-3</v>
          </cell>
        </row>
      </sheetData>
      <sheetData sheetId="7783">
        <row r="19">
          <cell r="J19">
            <v>1.0499999999999999E-3</v>
          </cell>
        </row>
      </sheetData>
      <sheetData sheetId="7784">
        <row r="19">
          <cell r="J19">
            <v>1.0499999999999999E-3</v>
          </cell>
        </row>
      </sheetData>
      <sheetData sheetId="7785">
        <row r="19">
          <cell r="J19">
            <v>1.0499999999999999E-3</v>
          </cell>
        </row>
      </sheetData>
      <sheetData sheetId="7786">
        <row r="19">
          <cell r="J19">
            <v>1.0499999999999999E-3</v>
          </cell>
        </row>
      </sheetData>
      <sheetData sheetId="7787">
        <row r="19">
          <cell r="J19">
            <v>1.0499999999999999E-3</v>
          </cell>
        </row>
      </sheetData>
      <sheetData sheetId="7788">
        <row r="19">
          <cell r="J19">
            <v>1.0499999999999999E-3</v>
          </cell>
        </row>
      </sheetData>
      <sheetData sheetId="7789">
        <row r="19">
          <cell r="J19">
            <v>1.0499999999999999E-3</v>
          </cell>
        </row>
      </sheetData>
      <sheetData sheetId="7790">
        <row r="19">
          <cell r="J19">
            <v>1.0499999999999999E-3</v>
          </cell>
        </row>
      </sheetData>
      <sheetData sheetId="7791">
        <row r="19">
          <cell r="J19">
            <v>1.0499999999999999E-3</v>
          </cell>
        </row>
      </sheetData>
      <sheetData sheetId="7792">
        <row r="19">
          <cell r="J19">
            <v>1.0499999999999999E-3</v>
          </cell>
        </row>
      </sheetData>
      <sheetData sheetId="7793">
        <row r="19">
          <cell r="J19">
            <v>1.0499999999999999E-3</v>
          </cell>
        </row>
      </sheetData>
      <sheetData sheetId="7794">
        <row r="19">
          <cell r="J19">
            <v>1.0499999999999999E-3</v>
          </cell>
        </row>
      </sheetData>
      <sheetData sheetId="7795">
        <row r="19">
          <cell r="J19">
            <v>1.0499999999999999E-3</v>
          </cell>
        </row>
      </sheetData>
      <sheetData sheetId="7796">
        <row r="19">
          <cell r="J19">
            <v>1.0499999999999999E-3</v>
          </cell>
        </row>
      </sheetData>
      <sheetData sheetId="7797">
        <row r="19">
          <cell r="J19">
            <v>1.0499999999999999E-3</v>
          </cell>
        </row>
      </sheetData>
      <sheetData sheetId="7798">
        <row r="19">
          <cell r="J19">
            <v>1.0499999999999999E-3</v>
          </cell>
        </row>
      </sheetData>
      <sheetData sheetId="7799">
        <row r="19">
          <cell r="J19">
            <v>1.0499999999999999E-3</v>
          </cell>
        </row>
      </sheetData>
      <sheetData sheetId="7800">
        <row r="19">
          <cell r="J19">
            <v>1.0499999999999999E-3</v>
          </cell>
        </row>
      </sheetData>
      <sheetData sheetId="7801">
        <row r="19">
          <cell r="J19">
            <v>1.0499999999999999E-3</v>
          </cell>
        </row>
      </sheetData>
      <sheetData sheetId="7802">
        <row r="19">
          <cell r="J19">
            <v>1.0499999999999999E-3</v>
          </cell>
        </row>
      </sheetData>
      <sheetData sheetId="7803">
        <row r="19">
          <cell r="J19">
            <v>1.0499999999999999E-3</v>
          </cell>
        </row>
      </sheetData>
      <sheetData sheetId="7804">
        <row r="19">
          <cell r="J19">
            <v>1.0499999999999999E-3</v>
          </cell>
        </row>
      </sheetData>
      <sheetData sheetId="7805">
        <row r="19">
          <cell r="J19">
            <v>1.0499999999999999E-3</v>
          </cell>
        </row>
      </sheetData>
      <sheetData sheetId="7806">
        <row r="19">
          <cell r="J19">
            <v>1.0499999999999999E-3</v>
          </cell>
        </row>
      </sheetData>
      <sheetData sheetId="7807">
        <row r="19">
          <cell r="J19">
            <v>1.0499999999999999E-3</v>
          </cell>
        </row>
      </sheetData>
      <sheetData sheetId="7808">
        <row r="19">
          <cell r="J19">
            <v>1.0499999999999999E-3</v>
          </cell>
        </row>
      </sheetData>
      <sheetData sheetId="7809">
        <row r="19">
          <cell r="J19">
            <v>1.0499999999999999E-3</v>
          </cell>
        </row>
      </sheetData>
      <sheetData sheetId="7810">
        <row r="19">
          <cell r="J19">
            <v>1.0499999999999999E-3</v>
          </cell>
        </row>
      </sheetData>
      <sheetData sheetId="7811">
        <row r="19">
          <cell r="J19">
            <v>1.0499999999999999E-3</v>
          </cell>
        </row>
      </sheetData>
      <sheetData sheetId="7812">
        <row r="19">
          <cell r="J19">
            <v>1.0499999999999999E-3</v>
          </cell>
        </row>
      </sheetData>
      <sheetData sheetId="7813">
        <row r="19">
          <cell r="J19">
            <v>1.0499999999999999E-3</v>
          </cell>
        </row>
      </sheetData>
      <sheetData sheetId="7814">
        <row r="19">
          <cell r="J19">
            <v>1.0499999999999999E-3</v>
          </cell>
        </row>
      </sheetData>
      <sheetData sheetId="7815">
        <row r="19">
          <cell r="J19">
            <v>1.0499999999999999E-3</v>
          </cell>
        </row>
      </sheetData>
      <sheetData sheetId="7816">
        <row r="19">
          <cell r="J19">
            <v>1.0499999999999999E-3</v>
          </cell>
        </row>
      </sheetData>
      <sheetData sheetId="7817">
        <row r="19">
          <cell r="J19">
            <v>1.0499999999999999E-3</v>
          </cell>
        </row>
      </sheetData>
      <sheetData sheetId="7818">
        <row r="19">
          <cell r="J19">
            <v>1.0499999999999999E-3</v>
          </cell>
        </row>
      </sheetData>
      <sheetData sheetId="7819">
        <row r="19">
          <cell r="J19">
            <v>1.0499999999999999E-3</v>
          </cell>
        </row>
      </sheetData>
      <sheetData sheetId="7820">
        <row r="19">
          <cell r="J19">
            <v>1.0499999999999999E-3</v>
          </cell>
        </row>
      </sheetData>
      <sheetData sheetId="7821">
        <row r="19">
          <cell r="J19">
            <v>1.0499999999999999E-3</v>
          </cell>
        </row>
      </sheetData>
      <sheetData sheetId="7822">
        <row r="19">
          <cell r="J19">
            <v>1.0499999999999999E-3</v>
          </cell>
        </row>
      </sheetData>
      <sheetData sheetId="7823">
        <row r="19">
          <cell r="J19">
            <v>1.0499999999999999E-3</v>
          </cell>
        </row>
      </sheetData>
      <sheetData sheetId="7824">
        <row r="19">
          <cell r="J19">
            <v>1.0499999999999999E-3</v>
          </cell>
        </row>
      </sheetData>
      <sheetData sheetId="7825">
        <row r="19">
          <cell r="J19">
            <v>1.0499999999999999E-3</v>
          </cell>
        </row>
      </sheetData>
      <sheetData sheetId="7826">
        <row r="19">
          <cell r="J19">
            <v>1.0499999999999999E-3</v>
          </cell>
        </row>
      </sheetData>
      <sheetData sheetId="7827">
        <row r="19">
          <cell r="J19">
            <v>1.0499999999999999E-3</v>
          </cell>
        </row>
      </sheetData>
      <sheetData sheetId="7828">
        <row r="19">
          <cell r="J19">
            <v>1.0499999999999999E-3</v>
          </cell>
        </row>
      </sheetData>
      <sheetData sheetId="7829">
        <row r="19">
          <cell r="J19">
            <v>1.0499999999999999E-3</v>
          </cell>
        </row>
      </sheetData>
      <sheetData sheetId="7830">
        <row r="19">
          <cell r="J19">
            <v>1.0499999999999999E-3</v>
          </cell>
        </row>
      </sheetData>
      <sheetData sheetId="7831">
        <row r="19">
          <cell r="J19">
            <v>1.0499999999999999E-3</v>
          </cell>
        </row>
      </sheetData>
      <sheetData sheetId="7832">
        <row r="19">
          <cell r="J19">
            <v>1.0499999999999999E-3</v>
          </cell>
        </row>
      </sheetData>
      <sheetData sheetId="7833">
        <row r="19">
          <cell r="J19">
            <v>1.0499999999999999E-3</v>
          </cell>
        </row>
      </sheetData>
      <sheetData sheetId="7834">
        <row r="19">
          <cell r="J19">
            <v>1.0499999999999999E-3</v>
          </cell>
        </row>
      </sheetData>
      <sheetData sheetId="7835">
        <row r="19">
          <cell r="J19">
            <v>1.0499999999999999E-3</v>
          </cell>
        </row>
      </sheetData>
      <sheetData sheetId="7836">
        <row r="19">
          <cell r="J19">
            <v>1.0499999999999999E-3</v>
          </cell>
        </row>
      </sheetData>
      <sheetData sheetId="7837">
        <row r="19">
          <cell r="J19">
            <v>1.0499999999999999E-3</v>
          </cell>
        </row>
      </sheetData>
      <sheetData sheetId="7838">
        <row r="19">
          <cell r="J19">
            <v>1.0499999999999999E-3</v>
          </cell>
        </row>
      </sheetData>
      <sheetData sheetId="7839">
        <row r="19">
          <cell r="J19">
            <v>1.0499999999999999E-3</v>
          </cell>
        </row>
      </sheetData>
      <sheetData sheetId="7840">
        <row r="19">
          <cell r="J19">
            <v>1.0499999999999999E-3</v>
          </cell>
        </row>
      </sheetData>
      <sheetData sheetId="7841">
        <row r="19">
          <cell r="J19">
            <v>1.0499999999999999E-3</v>
          </cell>
        </row>
      </sheetData>
      <sheetData sheetId="7842">
        <row r="19">
          <cell r="J19">
            <v>1.0499999999999999E-3</v>
          </cell>
        </row>
      </sheetData>
      <sheetData sheetId="7843">
        <row r="19">
          <cell r="J19">
            <v>1.0499999999999999E-3</v>
          </cell>
        </row>
      </sheetData>
      <sheetData sheetId="7844">
        <row r="19">
          <cell r="J19">
            <v>1.0499999999999999E-3</v>
          </cell>
        </row>
      </sheetData>
      <sheetData sheetId="7845">
        <row r="19">
          <cell r="J19">
            <v>1.0499999999999999E-3</v>
          </cell>
        </row>
      </sheetData>
      <sheetData sheetId="7846">
        <row r="19">
          <cell r="J19">
            <v>1.0499999999999999E-3</v>
          </cell>
        </row>
      </sheetData>
      <sheetData sheetId="7847">
        <row r="19">
          <cell r="J19">
            <v>1.0499999999999999E-3</v>
          </cell>
        </row>
      </sheetData>
      <sheetData sheetId="7848">
        <row r="19">
          <cell r="J19">
            <v>1.0499999999999999E-3</v>
          </cell>
        </row>
      </sheetData>
      <sheetData sheetId="7849">
        <row r="19">
          <cell r="J19">
            <v>1.0499999999999999E-3</v>
          </cell>
        </row>
      </sheetData>
      <sheetData sheetId="7850" refreshError="1"/>
      <sheetData sheetId="7851" refreshError="1"/>
      <sheetData sheetId="7852">
        <row r="19">
          <cell r="J19">
            <v>1.0499999999999999E-3</v>
          </cell>
        </row>
      </sheetData>
      <sheetData sheetId="7853">
        <row r="19">
          <cell r="J19">
            <v>1.0499999999999999E-3</v>
          </cell>
        </row>
      </sheetData>
      <sheetData sheetId="7854" refreshError="1"/>
      <sheetData sheetId="7855" refreshError="1"/>
      <sheetData sheetId="7856">
        <row r="19">
          <cell r="J19">
            <v>1.0499999999999999E-3</v>
          </cell>
        </row>
      </sheetData>
      <sheetData sheetId="7857">
        <row r="19">
          <cell r="J19">
            <v>1.0499999999999999E-3</v>
          </cell>
        </row>
      </sheetData>
      <sheetData sheetId="7858" refreshError="1"/>
      <sheetData sheetId="7859" refreshError="1"/>
      <sheetData sheetId="7860">
        <row r="19">
          <cell r="J19">
            <v>1.0499999999999999E-3</v>
          </cell>
        </row>
      </sheetData>
      <sheetData sheetId="7861">
        <row r="19">
          <cell r="J19">
            <v>1.0499999999999999E-3</v>
          </cell>
        </row>
      </sheetData>
      <sheetData sheetId="7862">
        <row r="19">
          <cell r="J19">
            <v>1.0499999999999999E-3</v>
          </cell>
        </row>
      </sheetData>
      <sheetData sheetId="7863">
        <row r="19">
          <cell r="J19">
            <v>1.0499999999999999E-3</v>
          </cell>
        </row>
      </sheetData>
      <sheetData sheetId="7864">
        <row r="19">
          <cell r="J19">
            <v>1.0499999999999999E-3</v>
          </cell>
        </row>
      </sheetData>
      <sheetData sheetId="7865">
        <row r="19">
          <cell r="J19">
            <v>1.0499999999999999E-3</v>
          </cell>
        </row>
      </sheetData>
      <sheetData sheetId="7866">
        <row r="19">
          <cell r="J19">
            <v>1.0499999999999999E-3</v>
          </cell>
        </row>
      </sheetData>
      <sheetData sheetId="7867">
        <row r="19">
          <cell r="J19">
            <v>1.0499999999999999E-3</v>
          </cell>
        </row>
      </sheetData>
      <sheetData sheetId="7868">
        <row r="19">
          <cell r="J19">
            <v>1.0499999999999999E-3</v>
          </cell>
        </row>
      </sheetData>
      <sheetData sheetId="7869">
        <row r="19">
          <cell r="J19">
            <v>1.0499999999999999E-3</v>
          </cell>
        </row>
      </sheetData>
      <sheetData sheetId="7870">
        <row r="19">
          <cell r="J19">
            <v>1.0499999999999999E-3</v>
          </cell>
        </row>
      </sheetData>
      <sheetData sheetId="7871">
        <row r="19">
          <cell r="J19">
            <v>1.0499999999999999E-3</v>
          </cell>
        </row>
      </sheetData>
      <sheetData sheetId="7872">
        <row r="19">
          <cell r="J19">
            <v>1.0499999999999999E-3</v>
          </cell>
        </row>
      </sheetData>
      <sheetData sheetId="7873">
        <row r="19">
          <cell r="J19">
            <v>1.0499999999999999E-3</v>
          </cell>
        </row>
      </sheetData>
      <sheetData sheetId="7874">
        <row r="19">
          <cell r="J19">
            <v>1.0499999999999999E-3</v>
          </cell>
        </row>
      </sheetData>
      <sheetData sheetId="7875">
        <row r="19">
          <cell r="J19">
            <v>1.0499999999999999E-3</v>
          </cell>
        </row>
      </sheetData>
      <sheetData sheetId="7876">
        <row r="19">
          <cell r="J19">
            <v>1.0499999999999999E-3</v>
          </cell>
        </row>
      </sheetData>
      <sheetData sheetId="7877">
        <row r="19">
          <cell r="J19">
            <v>1.0499999999999999E-3</v>
          </cell>
        </row>
      </sheetData>
      <sheetData sheetId="7878">
        <row r="19">
          <cell r="J19">
            <v>1.0499999999999999E-3</v>
          </cell>
        </row>
      </sheetData>
      <sheetData sheetId="7879">
        <row r="19">
          <cell r="J19">
            <v>1.0499999999999999E-3</v>
          </cell>
        </row>
      </sheetData>
      <sheetData sheetId="7880">
        <row r="19">
          <cell r="J19">
            <v>1.0499999999999999E-3</v>
          </cell>
        </row>
      </sheetData>
      <sheetData sheetId="7881">
        <row r="19">
          <cell r="J19">
            <v>1.0499999999999999E-3</v>
          </cell>
        </row>
      </sheetData>
      <sheetData sheetId="7882">
        <row r="19">
          <cell r="J19">
            <v>1.0499999999999999E-3</v>
          </cell>
        </row>
      </sheetData>
      <sheetData sheetId="7883">
        <row r="19">
          <cell r="J19">
            <v>1.0499999999999999E-3</v>
          </cell>
        </row>
      </sheetData>
      <sheetData sheetId="7884">
        <row r="19">
          <cell r="J19">
            <v>1.0499999999999999E-3</v>
          </cell>
        </row>
      </sheetData>
      <sheetData sheetId="7885">
        <row r="19">
          <cell r="J19">
            <v>1.0499999999999999E-3</v>
          </cell>
        </row>
      </sheetData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>
        <row r="19">
          <cell r="J19">
            <v>1.0499999999999999E-3</v>
          </cell>
        </row>
      </sheetData>
      <sheetData sheetId="7899">
        <row r="19">
          <cell r="J19">
            <v>1.0499999999999999E-3</v>
          </cell>
        </row>
      </sheetData>
      <sheetData sheetId="7900">
        <row r="19">
          <cell r="J19">
            <v>1.0499999999999999E-3</v>
          </cell>
        </row>
      </sheetData>
      <sheetData sheetId="7901">
        <row r="19">
          <cell r="J19">
            <v>1.0499999999999999E-3</v>
          </cell>
        </row>
      </sheetData>
      <sheetData sheetId="7902">
        <row r="19">
          <cell r="J19">
            <v>1.0499999999999999E-3</v>
          </cell>
        </row>
      </sheetData>
      <sheetData sheetId="7903">
        <row r="19">
          <cell r="J19">
            <v>1.0499999999999999E-3</v>
          </cell>
        </row>
      </sheetData>
      <sheetData sheetId="7904">
        <row r="19">
          <cell r="J19">
            <v>1.0499999999999999E-3</v>
          </cell>
        </row>
      </sheetData>
      <sheetData sheetId="7905">
        <row r="19">
          <cell r="J19">
            <v>1.0499999999999999E-3</v>
          </cell>
        </row>
      </sheetData>
      <sheetData sheetId="7906">
        <row r="19">
          <cell r="J19">
            <v>1.0499999999999999E-3</v>
          </cell>
        </row>
      </sheetData>
      <sheetData sheetId="7907">
        <row r="19">
          <cell r="J19">
            <v>1.0499999999999999E-3</v>
          </cell>
        </row>
      </sheetData>
      <sheetData sheetId="7908">
        <row r="19">
          <cell r="J19">
            <v>1.0499999999999999E-3</v>
          </cell>
        </row>
      </sheetData>
      <sheetData sheetId="7909">
        <row r="19">
          <cell r="J19">
            <v>1.0499999999999999E-3</v>
          </cell>
        </row>
      </sheetData>
      <sheetData sheetId="7910">
        <row r="19">
          <cell r="J19">
            <v>1.0499999999999999E-3</v>
          </cell>
        </row>
      </sheetData>
      <sheetData sheetId="7911">
        <row r="19">
          <cell r="J19">
            <v>1.0499999999999999E-3</v>
          </cell>
        </row>
      </sheetData>
      <sheetData sheetId="7912">
        <row r="19">
          <cell r="J19">
            <v>1.0499999999999999E-3</v>
          </cell>
        </row>
      </sheetData>
      <sheetData sheetId="7913">
        <row r="19">
          <cell r="J19">
            <v>1.0499999999999999E-3</v>
          </cell>
        </row>
      </sheetData>
      <sheetData sheetId="7914">
        <row r="19">
          <cell r="J19">
            <v>1.0499999999999999E-3</v>
          </cell>
        </row>
      </sheetData>
      <sheetData sheetId="7915">
        <row r="19">
          <cell r="J19">
            <v>1.0499999999999999E-3</v>
          </cell>
        </row>
      </sheetData>
      <sheetData sheetId="7916">
        <row r="19">
          <cell r="J19">
            <v>1.0499999999999999E-3</v>
          </cell>
        </row>
      </sheetData>
      <sheetData sheetId="7917">
        <row r="19">
          <cell r="J19">
            <v>1.0499999999999999E-3</v>
          </cell>
        </row>
      </sheetData>
      <sheetData sheetId="7918">
        <row r="19">
          <cell r="J19">
            <v>1.0499999999999999E-3</v>
          </cell>
        </row>
      </sheetData>
      <sheetData sheetId="7919">
        <row r="19">
          <cell r="J19">
            <v>1.0499999999999999E-3</v>
          </cell>
        </row>
      </sheetData>
      <sheetData sheetId="7920">
        <row r="19">
          <cell r="J19">
            <v>1.0499999999999999E-3</v>
          </cell>
        </row>
      </sheetData>
      <sheetData sheetId="7921">
        <row r="19">
          <cell r="J19">
            <v>1.0499999999999999E-3</v>
          </cell>
        </row>
      </sheetData>
      <sheetData sheetId="7922">
        <row r="19">
          <cell r="J19">
            <v>1.0499999999999999E-3</v>
          </cell>
        </row>
      </sheetData>
      <sheetData sheetId="7923">
        <row r="19">
          <cell r="J19">
            <v>1.0499999999999999E-3</v>
          </cell>
        </row>
      </sheetData>
      <sheetData sheetId="7924">
        <row r="19">
          <cell r="J19">
            <v>1.0499999999999999E-3</v>
          </cell>
        </row>
      </sheetData>
      <sheetData sheetId="7925">
        <row r="19">
          <cell r="J19">
            <v>1.0499999999999999E-3</v>
          </cell>
        </row>
      </sheetData>
      <sheetData sheetId="7926">
        <row r="19">
          <cell r="J19">
            <v>1.0499999999999999E-3</v>
          </cell>
        </row>
      </sheetData>
      <sheetData sheetId="7927">
        <row r="19">
          <cell r="J19">
            <v>1.0499999999999999E-3</v>
          </cell>
        </row>
      </sheetData>
      <sheetData sheetId="7928">
        <row r="19">
          <cell r="J19">
            <v>1.0499999999999999E-3</v>
          </cell>
        </row>
      </sheetData>
      <sheetData sheetId="7929">
        <row r="19">
          <cell r="J19">
            <v>1.0499999999999999E-3</v>
          </cell>
        </row>
      </sheetData>
      <sheetData sheetId="7930">
        <row r="19">
          <cell r="J19">
            <v>1.0499999999999999E-3</v>
          </cell>
        </row>
      </sheetData>
      <sheetData sheetId="7931">
        <row r="19">
          <cell r="J19">
            <v>1.0499999999999999E-3</v>
          </cell>
        </row>
      </sheetData>
      <sheetData sheetId="7932">
        <row r="19">
          <cell r="J19">
            <v>1.0499999999999999E-3</v>
          </cell>
        </row>
      </sheetData>
      <sheetData sheetId="7933">
        <row r="19">
          <cell r="J19">
            <v>1.0499999999999999E-3</v>
          </cell>
        </row>
      </sheetData>
      <sheetData sheetId="7934">
        <row r="19">
          <cell r="J19">
            <v>1.0499999999999999E-3</v>
          </cell>
        </row>
      </sheetData>
      <sheetData sheetId="7935">
        <row r="19">
          <cell r="J19">
            <v>1.0499999999999999E-3</v>
          </cell>
        </row>
      </sheetData>
      <sheetData sheetId="7936">
        <row r="19">
          <cell r="J19">
            <v>1.0499999999999999E-3</v>
          </cell>
        </row>
      </sheetData>
      <sheetData sheetId="7937">
        <row r="19">
          <cell r="J19">
            <v>1.0499999999999999E-3</v>
          </cell>
        </row>
      </sheetData>
      <sheetData sheetId="7938">
        <row r="19">
          <cell r="J19">
            <v>1.0499999999999999E-3</v>
          </cell>
        </row>
      </sheetData>
      <sheetData sheetId="7939">
        <row r="19">
          <cell r="J19">
            <v>1.0499999999999999E-3</v>
          </cell>
        </row>
      </sheetData>
      <sheetData sheetId="7940">
        <row r="19">
          <cell r="J19">
            <v>1.0499999999999999E-3</v>
          </cell>
        </row>
      </sheetData>
      <sheetData sheetId="7941">
        <row r="19">
          <cell r="J19">
            <v>1.0499999999999999E-3</v>
          </cell>
        </row>
      </sheetData>
      <sheetData sheetId="7942">
        <row r="19">
          <cell r="J19">
            <v>1.0499999999999999E-3</v>
          </cell>
        </row>
      </sheetData>
      <sheetData sheetId="7943">
        <row r="19">
          <cell r="J19">
            <v>1.0499999999999999E-3</v>
          </cell>
        </row>
      </sheetData>
      <sheetData sheetId="7944">
        <row r="19">
          <cell r="J19">
            <v>1.0499999999999999E-3</v>
          </cell>
        </row>
      </sheetData>
      <sheetData sheetId="7945">
        <row r="19">
          <cell r="J19">
            <v>1.0499999999999999E-3</v>
          </cell>
        </row>
      </sheetData>
      <sheetData sheetId="7946">
        <row r="19">
          <cell r="J19">
            <v>1.0499999999999999E-3</v>
          </cell>
        </row>
      </sheetData>
      <sheetData sheetId="7947">
        <row r="19">
          <cell r="J19">
            <v>1.0499999999999999E-3</v>
          </cell>
        </row>
      </sheetData>
      <sheetData sheetId="7948">
        <row r="19">
          <cell r="J19">
            <v>1.0499999999999999E-3</v>
          </cell>
        </row>
      </sheetData>
      <sheetData sheetId="7949">
        <row r="19">
          <cell r="J19">
            <v>1.0499999999999999E-3</v>
          </cell>
        </row>
      </sheetData>
      <sheetData sheetId="7950">
        <row r="19">
          <cell r="J19">
            <v>1.0499999999999999E-3</v>
          </cell>
        </row>
      </sheetData>
      <sheetData sheetId="7951">
        <row r="19">
          <cell r="J19">
            <v>1.0499999999999999E-3</v>
          </cell>
        </row>
      </sheetData>
      <sheetData sheetId="7952">
        <row r="19">
          <cell r="J19">
            <v>1.0499999999999999E-3</v>
          </cell>
        </row>
      </sheetData>
      <sheetData sheetId="7953">
        <row r="19">
          <cell r="J19">
            <v>1.0499999999999999E-3</v>
          </cell>
        </row>
      </sheetData>
      <sheetData sheetId="7954">
        <row r="19">
          <cell r="J19">
            <v>1.0499999999999999E-3</v>
          </cell>
        </row>
      </sheetData>
      <sheetData sheetId="7955">
        <row r="19">
          <cell r="J19">
            <v>1.0499999999999999E-3</v>
          </cell>
        </row>
      </sheetData>
      <sheetData sheetId="7956">
        <row r="19">
          <cell r="J19">
            <v>1.0499999999999999E-3</v>
          </cell>
        </row>
      </sheetData>
      <sheetData sheetId="7957">
        <row r="19">
          <cell r="J19">
            <v>1.0499999999999999E-3</v>
          </cell>
        </row>
      </sheetData>
      <sheetData sheetId="7958">
        <row r="19">
          <cell r="J19">
            <v>1.0499999999999999E-3</v>
          </cell>
        </row>
      </sheetData>
      <sheetData sheetId="7959">
        <row r="19">
          <cell r="J19">
            <v>1.0499999999999999E-3</v>
          </cell>
        </row>
      </sheetData>
      <sheetData sheetId="7960">
        <row r="19">
          <cell r="J19">
            <v>1.0499999999999999E-3</v>
          </cell>
        </row>
      </sheetData>
      <sheetData sheetId="7961">
        <row r="19">
          <cell r="J19">
            <v>1.0499999999999999E-3</v>
          </cell>
        </row>
      </sheetData>
      <sheetData sheetId="7962">
        <row r="19">
          <cell r="J19">
            <v>1.0499999999999999E-3</v>
          </cell>
        </row>
      </sheetData>
      <sheetData sheetId="7963">
        <row r="19">
          <cell r="J19">
            <v>1.0499999999999999E-3</v>
          </cell>
        </row>
      </sheetData>
      <sheetData sheetId="7964">
        <row r="19">
          <cell r="J19">
            <v>1.0499999999999999E-3</v>
          </cell>
        </row>
      </sheetData>
      <sheetData sheetId="7965">
        <row r="19">
          <cell r="J19">
            <v>1.0499999999999999E-3</v>
          </cell>
        </row>
      </sheetData>
      <sheetData sheetId="7966">
        <row r="19">
          <cell r="J19">
            <v>1.0499999999999999E-3</v>
          </cell>
        </row>
      </sheetData>
      <sheetData sheetId="7967">
        <row r="19">
          <cell r="J19">
            <v>1.0499999999999999E-3</v>
          </cell>
        </row>
      </sheetData>
      <sheetData sheetId="7968">
        <row r="19">
          <cell r="J19">
            <v>1.0499999999999999E-3</v>
          </cell>
        </row>
      </sheetData>
      <sheetData sheetId="7969">
        <row r="19">
          <cell r="J19">
            <v>1.0499999999999999E-3</v>
          </cell>
        </row>
      </sheetData>
      <sheetData sheetId="7970">
        <row r="19">
          <cell r="J19">
            <v>1.0499999999999999E-3</v>
          </cell>
        </row>
      </sheetData>
      <sheetData sheetId="7971">
        <row r="19">
          <cell r="J19">
            <v>1.0499999999999999E-3</v>
          </cell>
        </row>
      </sheetData>
      <sheetData sheetId="7972">
        <row r="19">
          <cell r="J19">
            <v>1.0499999999999999E-3</v>
          </cell>
        </row>
      </sheetData>
      <sheetData sheetId="7973">
        <row r="19">
          <cell r="J19">
            <v>1.0499999999999999E-3</v>
          </cell>
        </row>
      </sheetData>
      <sheetData sheetId="7974">
        <row r="19">
          <cell r="J19">
            <v>1.0499999999999999E-3</v>
          </cell>
        </row>
      </sheetData>
      <sheetData sheetId="7975">
        <row r="19">
          <cell r="J19">
            <v>1.0499999999999999E-3</v>
          </cell>
        </row>
      </sheetData>
      <sheetData sheetId="7976">
        <row r="19">
          <cell r="J19">
            <v>1.0499999999999999E-3</v>
          </cell>
        </row>
      </sheetData>
      <sheetData sheetId="7977">
        <row r="19">
          <cell r="J19">
            <v>1.0499999999999999E-3</v>
          </cell>
        </row>
      </sheetData>
      <sheetData sheetId="7978">
        <row r="19">
          <cell r="J19">
            <v>1.0499999999999999E-3</v>
          </cell>
        </row>
      </sheetData>
      <sheetData sheetId="7979">
        <row r="19">
          <cell r="J19">
            <v>1.0499999999999999E-3</v>
          </cell>
        </row>
      </sheetData>
      <sheetData sheetId="7980">
        <row r="19">
          <cell r="J19">
            <v>1.0499999999999999E-3</v>
          </cell>
        </row>
      </sheetData>
      <sheetData sheetId="7981">
        <row r="19">
          <cell r="J19">
            <v>1.0499999999999999E-3</v>
          </cell>
        </row>
      </sheetData>
      <sheetData sheetId="7982">
        <row r="19">
          <cell r="J19">
            <v>1.0499999999999999E-3</v>
          </cell>
        </row>
      </sheetData>
      <sheetData sheetId="7983">
        <row r="19">
          <cell r="J19">
            <v>1.0499999999999999E-3</v>
          </cell>
        </row>
      </sheetData>
      <sheetData sheetId="7984">
        <row r="19">
          <cell r="J19">
            <v>1.0499999999999999E-3</v>
          </cell>
        </row>
      </sheetData>
      <sheetData sheetId="7985">
        <row r="19">
          <cell r="J19">
            <v>1.0499999999999999E-3</v>
          </cell>
        </row>
      </sheetData>
      <sheetData sheetId="7986">
        <row r="19">
          <cell r="J19">
            <v>1.0499999999999999E-3</v>
          </cell>
        </row>
      </sheetData>
      <sheetData sheetId="7987">
        <row r="19">
          <cell r="J19">
            <v>1.0499999999999999E-3</v>
          </cell>
        </row>
      </sheetData>
      <sheetData sheetId="7988">
        <row r="19">
          <cell r="J19">
            <v>1.0499999999999999E-3</v>
          </cell>
        </row>
      </sheetData>
      <sheetData sheetId="7989">
        <row r="19">
          <cell r="J19">
            <v>1.0499999999999999E-3</v>
          </cell>
        </row>
      </sheetData>
      <sheetData sheetId="7990">
        <row r="19">
          <cell r="J19">
            <v>1.0499999999999999E-3</v>
          </cell>
        </row>
      </sheetData>
      <sheetData sheetId="7991">
        <row r="19">
          <cell r="J19">
            <v>1.0499999999999999E-3</v>
          </cell>
        </row>
      </sheetData>
      <sheetData sheetId="7992">
        <row r="19">
          <cell r="J19">
            <v>1.0499999999999999E-3</v>
          </cell>
        </row>
      </sheetData>
      <sheetData sheetId="7993">
        <row r="19">
          <cell r="J19">
            <v>1.0499999999999999E-3</v>
          </cell>
        </row>
      </sheetData>
      <sheetData sheetId="7994">
        <row r="19">
          <cell r="J19">
            <v>1.0499999999999999E-3</v>
          </cell>
        </row>
      </sheetData>
      <sheetData sheetId="7995">
        <row r="19">
          <cell r="J19">
            <v>1.0499999999999999E-3</v>
          </cell>
        </row>
      </sheetData>
      <sheetData sheetId="7996">
        <row r="19">
          <cell r="J19">
            <v>1.0499999999999999E-3</v>
          </cell>
        </row>
      </sheetData>
      <sheetData sheetId="7997">
        <row r="19">
          <cell r="J19">
            <v>1.0499999999999999E-3</v>
          </cell>
        </row>
      </sheetData>
      <sheetData sheetId="7998">
        <row r="19">
          <cell r="J19">
            <v>1.0499999999999999E-3</v>
          </cell>
        </row>
      </sheetData>
      <sheetData sheetId="7999">
        <row r="19">
          <cell r="J19">
            <v>1.0499999999999999E-3</v>
          </cell>
        </row>
      </sheetData>
      <sheetData sheetId="8000">
        <row r="19">
          <cell r="J19">
            <v>1.0499999999999999E-3</v>
          </cell>
        </row>
      </sheetData>
      <sheetData sheetId="8001">
        <row r="19">
          <cell r="J19">
            <v>1.0499999999999999E-3</v>
          </cell>
        </row>
      </sheetData>
      <sheetData sheetId="8002">
        <row r="19">
          <cell r="J19">
            <v>1.0499999999999999E-3</v>
          </cell>
        </row>
      </sheetData>
      <sheetData sheetId="8003">
        <row r="19">
          <cell r="J19">
            <v>1.0499999999999999E-3</v>
          </cell>
        </row>
      </sheetData>
      <sheetData sheetId="8004">
        <row r="19">
          <cell r="J19">
            <v>1.0499999999999999E-3</v>
          </cell>
        </row>
      </sheetData>
      <sheetData sheetId="8005">
        <row r="19">
          <cell r="J19">
            <v>1.0499999999999999E-3</v>
          </cell>
        </row>
      </sheetData>
      <sheetData sheetId="8006">
        <row r="19">
          <cell r="J19">
            <v>1.0499999999999999E-3</v>
          </cell>
        </row>
      </sheetData>
      <sheetData sheetId="8007">
        <row r="19">
          <cell r="J19">
            <v>1.0499999999999999E-3</v>
          </cell>
        </row>
      </sheetData>
      <sheetData sheetId="8008">
        <row r="19">
          <cell r="J19">
            <v>1.0499999999999999E-3</v>
          </cell>
        </row>
      </sheetData>
      <sheetData sheetId="8009">
        <row r="19">
          <cell r="J19">
            <v>1.0499999999999999E-3</v>
          </cell>
        </row>
      </sheetData>
      <sheetData sheetId="8010">
        <row r="19">
          <cell r="J19">
            <v>1.0499999999999999E-3</v>
          </cell>
        </row>
      </sheetData>
      <sheetData sheetId="8011">
        <row r="19">
          <cell r="J19">
            <v>1.0499999999999999E-3</v>
          </cell>
        </row>
      </sheetData>
      <sheetData sheetId="8012">
        <row r="19">
          <cell r="J19">
            <v>1.0499999999999999E-3</v>
          </cell>
        </row>
      </sheetData>
      <sheetData sheetId="8013">
        <row r="19">
          <cell r="J19">
            <v>1.0499999999999999E-3</v>
          </cell>
        </row>
      </sheetData>
      <sheetData sheetId="8014">
        <row r="19">
          <cell r="J19">
            <v>1.0499999999999999E-3</v>
          </cell>
        </row>
      </sheetData>
      <sheetData sheetId="8015">
        <row r="19">
          <cell r="J19">
            <v>1.0499999999999999E-3</v>
          </cell>
        </row>
      </sheetData>
      <sheetData sheetId="8016">
        <row r="19">
          <cell r="J19">
            <v>1.0499999999999999E-3</v>
          </cell>
        </row>
      </sheetData>
      <sheetData sheetId="8017">
        <row r="19">
          <cell r="J19">
            <v>1.0499999999999999E-3</v>
          </cell>
        </row>
      </sheetData>
      <sheetData sheetId="8018">
        <row r="19">
          <cell r="J19">
            <v>1.0499999999999999E-3</v>
          </cell>
        </row>
      </sheetData>
      <sheetData sheetId="8019">
        <row r="19">
          <cell r="J19">
            <v>1.0499999999999999E-3</v>
          </cell>
        </row>
      </sheetData>
      <sheetData sheetId="8020">
        <row r="19">
          <cell r="J19">
            <v>1.0499999999999999E-3</v>
          </cell>
        </row>
      </sheetData>
      <sheetData sheetId="8021">
        <row r="19">
          <cell r="J19">
            <v>1.0499999999999999E-3</v>
          </cell>
        </row>
      </sheetData>
      <sheetData sheetId="8022">
        <row r="19">
          <cell r="J19">
            <v>1.0499999999999999E-3</v>
          </cell>
        </row>
      </sheetData>
      <sheetData sheetId="8023">
        <row r="19">
          <cell r="J19">
            <v>1.0499999999999999E-3</v>
          </cell>
        </row>
      </sheetData>
      <sheetData sheetId="8024">
        <row r="19">
          <cell r="J19">
            <v>1.0499999999999999E-3</v>
          </cell>
        </row>
      </sheetData>
      <sheetData sheetId="8025">
        <row r="19">
          <cell r="J19">
            <v>1.0499999999999999E-3</v>
          </cell>
        </row>
      </sheetData>
      <sheetData sheetId="8026">
        <row r="19">
          <cell r="J19">
            <v>1.0499999999999999E-3</v>
          </cell>
        </row>
      </sheetData>
      <sheetData sheetId="8027">
        <row r="19">
          <cell r="J19">
            <v>1.0499999999999999E-3</v>
          </cell>
        </row>
      </sheetData>
      <sheetData sheetId="8028">
        <row r="19">
          <cell r="J19">
            <v>1.0499999999999999E-3</v>
          </cell>
        </row>
      </sheetData>
      <sheetData sheetId="8029">
        <row r="19">
          <cell r="J19">
            <v>1.0499999999999999E-3</v>
          </cell>
        </row>
      </sheetData>
      <sheetData sheetId="8030">
        <row r="19">
          <cell r="J19">
            <v>1.0499999999999999E-3</v>
          </cell>
        </row>
      </sheetData>
      <sheetData sheetId="8031">
        <row r="19">
          <cell r="J19">
            <v>1.0499999999999999E-3</v>
          </cell>
        </row>
      </sheetData>
      <sheetData sheetId="8032">
        <row r="19">
          <cell r="J19">
            <v>1.0499999999999999E-3</v>
          </cell>
        </row>
      </sheetData>
      <sheetData sheetId="8033">
        <row r="19">
          <cell r="J19">
            <v>1.0499999999999999E-3</v>
          </cell>
        </row>
      </sheetData>
      <sheetData sheetId="8034">
        <row r="19">
          <cell r="J19">
            <v>1.0499999999999999E-3</v>
          </cell>
        </row>
      </sheetData>
      <sheetData sheetId="8035">
        <row r="19">
          <cell r="J19">
            <v>1.0499999999999999E-3</v>
          </cell>
        </row>
      </sheetData>
      <sheetData sheetId="8036">
        <row r="19">
          <cell r="J19">
            <v>1.0499999999999999E-3</v>
          </cell>
        </row>
      </sheetData>
      <sheetData sheetId="8037">
        <row r="19">
          <cell r="J19">
            <v>1.0499999999999999E-3</v>
          </cell>
        </row>
      </sheetData>
      <sheetData sheetId="8038">
        <row r="19">
          <cell r="J19">
            <v>1.0499999999999999E-3</v>
          </cell>
        </row>
      </sheetData>
      <sheetData sheetId="8039">
        <row r="19">
          <cell r="J19">
            <v>1.0499999999999999E-3</v>
          </cell>
        </row>
      </sheetData>
      <sheetData sheetId="8040">
        <row r="19">
          <cell r="J19">
            <v>1.0499999999999999E-3</v>
          </cell>
        </row>
      </sheetData>
      <sheetData sheetId="8041">
        <row r="19">
          <cell r="J19">
            <v>1.0499999999999999E-3</v>
          </cell>
        </row>
      </sheetData>
      <sheetData sheetId="8042">
        <row r="19">
          <cell r="J19">
            <v>1.0499999999999999E-3</v>
          </cell>
        </row>
      </sheetData>
      <sheetData sheetId="8043">
        <row r="19">
          <cell r="J19">
            <v>1.0499999999999999E-3</v>
          </cell>
        </row>
      </sheetData>
      <sheetData sheetId="8044">
        <row r="19">
          <cell r="J19">
            <v>1.0499999999999999E-3</v>
          </cell>
        </row>
      </sheetData>
      <sheetData sheetId="8045">
        <row r="19">
          <cell r="J19">
            <v>1.0499999999999999E-3</v>
          </cell>
        </row>
      </sheetData>
      <sheetData sheetId="8046">
        <row r="19">
          <cell r="J19">
            <v>1.0499999999999999E-3</v>
          </cell>
        </row>
      </sheetData>
      <sheetData sheetId="8047">
        <row r="19">
          <cell r="J19">
            <v>1.0499999999999999E-3</v>
          </cell>
        </row>
      </sheetData>
      <sheetData sheetId="8048">
        <row r="19">
          <cell r="J19">
            <v>1.0499999999999999E-3</v>
          </cell>
        </row>
      </sheetData>
      <sheetData sheetId="8049">
        <row r="19">
          <cell r="J19">
            <v>1.0499999999999999E-3</v>
          </cell>
        </row>
      </sheetData>
      <sheetData sheetId="8050">
        <row r="19">
          <cell r="J19">
            <v>1.0499999999999999E-3</v>
          </cell>
        </row>
      </sheetData>
      <sheetData sheetId="8051">
        <row r="19">
          <cell r="J19">
            <v>1.0499999999999999E-3</v>
          </cell>
        </row>
      </sheetData>
      <sheetData sheetId="8052">
        <row r="19">
          <cell r="J19">
            <v>1.0499999999999999E-3</v>
          </cell>
        </row>
      </sheetData>
      <sheetData sheetId="8053">
        <row r="19">
          <cell r="J19">
            <v>1.0499999999999999E-3</v>
          </cell>
        </row>
      </sheetData>
      <sheetData sheetId="8054">
        <row r="19">
          <cell r="J19">
            <v>1.0499999999999999E-3</v>
          </cell>
        </row>
      </sheetData>
      <sheetData sheetId="8055">
        <row r="19">
          <cell r="J19">
            <v>1.0499999999999999E-3</v>
          </cell>
        </row>
      </sheetData>
      <sheetData sheetId="8056">
        <row r="19">
          <cell r="J19">
            <v>1.0499999999999999E-3</v>
          </cell>
        </row>
      </sheetData>
      <sheetData sheetId="8057">
        <row r="19">
          <cell r="J19">
            <v>1.0499999999999999E-3</v>
          </cell>
        </row>
      </sheetData>
      <sheetData sheetId="8058">
        <row r="19">
          <cell r="J19">
            <v>1.0499999999999999E-3</v>
          </cell>
        </row>
      </sheetData>
      <sheetData sheetId="8059">
        <row r="19">
          <cell r="J19">
            <v>1.0499999999999999E-3</v>
          </cell>
        </row>
      </sheetData>
      <sheetData sheetId="8060">
        <row r="19">
          <cell r="J19">
            <v>1.0499999999999999E-3</v>
          </cell>
        </row>
      </sheetData>
      <sheetData sheetId="8061">
        <row r="19">
          <cell r="J19">
            <v>1.0499999999999999E-3</v>
          </cell>
        </row>
      </sheetData>
      <sheetData sheetId="8062">
        <row r="19">
          <cell r="J19">
            <v>1.0499999999999999E-3</v>
          </cell>
        </row>
      </sheetData>
      <sheetData sheetId="8063">
        <row r="19">
          <cell r="J19">
            <v>1.0499999999999999E-3</v>
          </cell>
        </row>
      </sheetData>
      <sheetData sheetId="8064">
        <row r="19">
          <cell r="J19">
            <v>1.0499999999999999E-3</v>
          </cell>
        </row>
      </sheetData>
      <sheetData sheetId="8065">
        <row r="19">
          <cell r="J19">
            <v>1.0499999999999999E-3</v>
          </cell>
        </row>
      </sheetData>
      <sheetData sheetId="8066">
        <row r="19">
          <cell r="J19">
            <v>1.0499999999999999E-3</v>
          </cell>
        </row>
      </sheetData>
      <sheetData sheetId="8067">
        <row r="19">
          <cell r="J19">
            <v>1.0499999999999999E-3</v>
          </cell>
        </row>
      </sheetData>
      <sheetData sheetId="8068">
        <row r="19">
          <cell r="J19">
            <v>1.0499999999999999E-3</v>
          </cell>
        </row>
      </sheetData>
      <sheetData sheetId="8069">
        <row r="19">
          <cell r="J19">
            <v>1.0499999999999999E-3</v>
          </cell>
        </row>
      </sheetData>
      <sheetData sheetId="8070">
        <row r="19">
          <cell r="J19">
            <v>1.0499999999999999E-3</v>
          </cell>
        </row>
      </sheetData>
      <sheetData sheetId="8071">
        <row r="19">
          <cell r="J19">
            <v>1.0499999999999999E-3</v>
          </cell>
        </row>
      </sheetData>
      <sheetData sheetId="8072">
        <row r="19">
          <cell r="J19">
            <v>1.0499999999999999E-3</v>
          </cell>
        </row>
      </sheetData>
      <sheetData sheetId="8073">
        <row r="19">
          <cell r="J19">
            <v>1.0499999999999999E-3</v>
          </cell>
        </row>
      </sheetData>
      <sheetData sheetId="8074">
        <row r="19">
          <cell r="J19">
            <v>1.0499999999999999E-3</v>
          </cell>
        </row>
      </sheetData>
      <sheetData sheetId="8075">
        <row r="19">
          <cell r="J19">
            <v>1.0499999999999999E-3</v>
          </cell>
        </row>
      </sheetData>
      <sheetData sheetId="8076">
        <row r="19">
          <cell r="J19">
            <v>1.0499999999999999E-3</v>
          </cell>
        </row>
      </sheetData>
      <sheetData sheetId="8077">
        <row r="19">
          <cell r="J19">
            <v>1.0499999999999999E-3</v>
          </cell>
        </row>
      </sheetData>
      <sheetData sheetId="8078">
        <row r="19">
          <cell r="J19">
            <v>1.0499999999999999E-3</v>
          </cell>
        </row>
      </sheetData>
      <sheetData sheetId="8079">
        <row r="19">
          <cell r="J19">
            <v>1.0499999999999999E-3</v>
          </cell>
        </row>
      </sheetData>
      <sheetData sheetId="8080">
        <row r="19">
          <cell r="J19">
            <v>1.0499999999999999E-3</v>
          </cell>
        </row>
      </sheetData>
      <sheetData sheetId="8081">
        <row r="19">
          <cell r="J19">
            <v>1.0499999999999999E-3</v>
          </cell>
        </row>
      </sheetData>
      <sheetData sheetId="8082">
        <row r="19">
          <cell r="J19">
            <v>1.0499999999999999E-3</v>
          </cell>
        </row>
      </sheetData>
      <sheetData sheetId="8083">
        <row r="19">
          <cell r="J19">
            <v>1.0499999999999999E-3</v>
          </cell>
        </row>
      </sheetData>
      <sheetData sheetId="8084">
        <row r="19">
          <cell r="J19">
            <v>1.0499999999999999E-3</v>
          </cell>
        </row>
      </sheetData>
      <sheetData sheetId="8085">
        <row r="19">
          <cell r="J19">
            <v>1.0499999999999999E-3</v>
          </cell>
        </row>
      </sheetData>
      <sheetData sheetId="8086">
        <row r="19">
          <cell r="J19">
            <v>1.0499999999999999E-3</v>
          </cell>
        </row>
      </sheetData>
      <sheetData sheetId="8087">
        <row r="19">
          <cell r="J19">
            <v>1.0499999999999999E-3</v>
          </cell>
        </row>
      </sheetData>
      <sheetData sheetId="8088">
        <row r="19">
          <cell r="J19">
            <v>1.0499999999999999E-3</v>
          </cell>
        </row>
      </sheetData>
      <sheetData sheetId="8089">
        <row r="19">
          <cell r="J19">
            <v>1.0499999999999999E-3</v>
          </cell>
        </row>
      </sheetData>
      <sheetData sheetId="8090">
        <row r="19">
          <cell r="J19">
            <v>1.0499999999999999E-3</v>
          </cell>
        </row>
      </sheetData>
      <sheetData sheetId="8091">
        <row r="19">
          <cell r="J19">
            <v>1.0499999999999999E-3</v>
          </cell>
        </row>
      </sheetData>
      <sheetData sheetId="8092">
        <row r="19">
          <cell r="J19">
            <v>1.0499999999999999E-3</v>
          </cell>
        </row>
      </sheetData>
      <sheetData sheetId="8093">
        <row r="19">
          <cell r="J19">
            <v>1.0499999999999999E-3</v>
          </cell>
        </row>
      </sheetData>
      <sheetData sheetId="8094">
        <row r="19">
          <cell r="J19">
            <v>1.0499999999999999E-3</v>
          </cell>
        </row>
      </sheetData>
      <sheetData sheetId="8095">
        <row r="19">
          <cell r="J19">
            <v>1.0499999999999999E-3</v>
          </cell>
        </row>
      </sheetData>
      <sheetData sheetId="8096">
        <row r="19">
          <cell r="J19">
            <v>1.0499999999999999E-3</v>
          </cell>
        </row>
      </sheetData>
      <sheetData sheetId="8097">
        <row r="19">
          <cell r="J19">
            <v>1.0499999999999999E-3</v>
          </cell>
        </row>
      </sheetData>
      <sheetData sheetId="8098">
        <row r="19">
          <cell r="J19">
            <v>1.0499999999999999E-3</v>
          </cell>
        </row>
      </sheetData>
      <sheetData sheetId="8099">
        <row r="19">
          <cell r="J19">
            <v>1.0499999999999999E-3</v>
          </cell>
        </row>
      </sheetData>
      <sheetData sheetId="8100">
        <row r="19">
          <cell r="J19">
            <v>1.0499999999999999E-3</v>
          </cell>
        </row>
      </sheetData>
      <sheetData sheetId="8101">
        <row r="19">
          <cell r="J19">
            <v>1.0499999999999999E-3</v>
          </cell>
        </row>
      </sheetData>
      <sheetData sheetId="8102">
        <row r="19">
          <cell r="J19">
            <v>1.0499999999999999E-3</v>
          </cell>
        </row>
      </sheetData>
      <sheetData sheetId="8103">
        <row r="19">
          <cell r="J19">
            <v>1.0499999999999999E-3</v>
          </cell>
        </row>
      </sheetData>
      <sheetData sheetId="8104">
        <row r="19">
          <cell r="J19">
            <v>1.0499999999999999E-3</v>
          </cell>
        </row>
      </sheetData>
      <sheetData sheetId="8105">
        <row r="19">
          <cell r="J19">
            <v>1.0499999999999999E-3</v>
          </cell>
        </row>
      </sheetData>
      <sheetData sheetId="8106">
        <row r="19">
          <cell r="J19">
            <v>1.0499999999999999E-3</v>
          </cell>
        </row>
      </sheetData>
      <sheetData sheetId="8107">
        <row r="19">
          <cell r="J19">
            <v>1.0499999999999999E-3</v>
          </cell>
        </row>
      </sheetData>
      <sheetData sheetId="8108">
        <row r="19">
          <cell r="J19">
            <v>1.0499999999999999E-3</v>
          </cell>
        </row>
      </sheetData>
      <sheetData sheetId="8109">
        <row r="19">
          <cell r="J19">
            <v>1.0499999999999999E-3</v>
          </cell>
        </row>
      </sheetData>
      <sheetData sheetId="8110">
        <row r="19">
          <cell r="J19">
            <v>1.0499999999999999E-3</v>
          </cell>
        </row>
      </sheetData>
      <sheetData sheetId="8111">
        <row r="19">
          <cell r="J19">
            <v>1.0499999999999999E-3</v>
          </cell>
        </row>
      </sheetData>
      <sheetData sheetId="8112">
        <row r="19">
          <cell r="J19">
            <v>1.0499999999999999E-3</v>
          </cell>
        </row>
      </sheetData>
      <sheetData sheetId="8113">
        <row r="19">
          <cell r="J19">
            <v>1.0499999999999999E-3</v>
          </cell>
        </row>
      </sheetData>
      <sheetData sheetId="8114">
        <row r="19">
          <cell r="J19">
            <v>1.0499999999999999E-3</v>
          </cell>
        </row>
      </sheetData>
      <sheetData sheetId="8115">
        <row r="19">
          <cell r="J19">
            <v>1.0499999999999999E-3</v>
          </cell>
        </row>
      </sheetData>
      <sheetData sheetId="8116">
        <row r="19">
          <cell r="J19">
            <v>1.0499999999999999E-3</v>
          </cell>
        </row>
      </sheetData>
      <sheetData sheetId="8117">
        <row r="19">
          <cell r="J19">
            <v>1.0499999999999999E-3</v>
          </cell>
        </row>
      </sheetData>
      <sheetData sheetId="8118">
        <row r="19">
          <cell r="J19">
            <v>1.0499999999999999E-3</v>
          </cell>
        </row>
      </sheetData>
      <sheetData sheetId="8119">
        <row r="19">
          <cell r="J19">
            <v>1.0499999999999999E-3</v>
          </cell>
        </row>
      </sheetData>
      <sheetData sheetId="8120">
        <row r="19">
          <cell r="J19">
            <v>1.0499999999999999E-3</v>
          </cell>
        </row>
      </sheetData>
      <sheetData sheetId="8121">
        <row r="19">
          <cell r="J19">
            <v>1.0499999999999999E-3</v>
          </cell>
        </row>
      </sheetData>
      <sheetData sheetId="8122">
        <row r="19">
          <cell r="J19">
            <v>1.0499999999999999E-3</v>
          </cell>
        </row>
      </sheetData>
      <sheetData sheetId="8123">
        <row r="19">
          <cell r="J19">
            <v>1.0499999999999999E-3</v>
          </cell>
        </row>
      </sheetData>
      <sheetData sheetId="8124">
        <row r="19">
          <cell r="J19">
            <v>1.0499999999999999E-3</v>
          </cell>
        </row>
      </sheetData>
      <sheetData sheetId="8125">
        <row r="19">
          <cell r="J19">
            <v>1.0499999999999999E-3</v>
          </cell>
        </row>
      </sheetData>
      <sheetData sheetId="8126">
        <row r="19">
          <cell r="J19">
            <v>1.0499999999999999E-3</v>
          </cell>
        </row>
      </sheetData>
      <sheetData sheetId="8127">
        <row r="19">
          <cell r="J19">
            <v>1.0499999999999999E-3</v>
          </cell>
        </row>
      </sheetData>
      <sheetData sheetId="8128">
        <row r="19">
          <cell r="J19">
            <v>1.0499999999999999E-3</v>
          </cell>
        </row>
      </sheetData>
      <sheetData sheetId="8129">
        <row r="19">
          <cell r="J19">
            <v>1.0499999999999999E-3</v>
          </cell>
        </row>
      </sheetData>
      <sheetData sheetId="8130">
        <row r="19">
          <cell r="J19">
            <v>1.0499999999999999E-3</v>
          </cell>
        </row>
      </sheetData>
      <sheetData sheetId="8131">
        <row r="19">
          <cell r="J19">
            <v>1.0499999999999999E-3</v>
          </cell>
        </row>
      </sheetData>
      <sheetData sheetId="8132">
        <row r="19">
          <cell r="J19">
            <v>1.0499999999999999E-3</v>
          </cell>
        </row>
      </sheetData>
      <sheetData sheetId="8133">
        <row r="19">
          <cell r="J19">
            <v>1.0499999999999999E-3</v>
          </cell>
        </row>
      </sheetData>
      <sheetData sheetId="8134">
        <row r="19">
          <cell r="J19">
            <v>1.0499999999999999E-3</v>
          </cell>
        </row>
      </sheetData>
      <sheetData sheetId="8135">
        <row r="19">
          <cell r="J19">
            <v>1.0499999999999999E-3</v>
          </cell>
        </row>
      </sheetData>
      <sheetData sheetId="8136">
        <row r="19">
          <cell r="J19">
            <v>1.0499999999999999E-3</v>
          </cell>
        </row>
      </sheetData>
      <sheetData sheetId="8137">
        <row r="19">
          <cell r="J19">
            <v>1.0499999999999999E-3</v>
          </cell>
        </row>
      </sheetData>
      <sheetData sheetId="8138">
        <row r="19">
          <cell r="J19">
            <v>1.0499999999999999E-3</v>
          </cell>
        </row>
      </sheetData>
      <sheetData sheetId="8139">
        <row r="19">
          <cell r="J19">
            <v>1.0499999999999999E-3</v>
          </cell>
        </row>
      </sheetData>
      <sheetData sheetId="8140">
        <row r="19">
          <cell r="J19">
            <v>1.0499999999999999E-3</v>
          </cell>
        </row>
      </sheetData>
      <sheetData sheetId="8141">
        <row r="19">
          <cell r="J19">
            <v>1.0499999999999999E-3</v>
          </cell>
        </row>
      </sheetData>
      <sheetData sheetId="8142">
        <row r="19">
          <cell r="J19">
            <v>1.0499999999999999E-3</v>
          </cell>
        </row>
      </sheetData>
      <sheetData sheetId="8143">
        <row r="19">
          <cell r="J19">
            <v>1.0499999999999999E-3</v>
          </cell>
        </row>
      </sheetData>
      <sheetData sheetId="8144">
        <row r="19">
          <cell r="J19">
            <v>1.0499999999999999E-3</v>
          </cell>
        </row>
      </sheetData>
      <sheetData sheetId="8145">
        <row r="19">
          <cell r="J19">
            <v>1.0499999999999999E-3</v>
          </cell>
        </row>
      </sheetData>
      <sheetData sheetId="8146">
        <row r="19">
          <cell r="J19">
            <v>1.0499999999999999E-3</v>
          </cell>
        </row>
      </sheetData>
      <sheetData sheetId="8147">
        <row r="19">
          <cell r="J19">
            <v>1.0499999999999999E-3</v>
          </cell>
        </row>
      </sheetData>
      <sheetData sheetId="8148">
        <row r="19">
          <cell r="J19">
            <v>1.0499999999999999E-3</v>
          </cell>
        </row>
      </sheetData>
      <sheetData sheetId="8149">
        <row r="19">
          <cell r="J19">
            <v>1.0499999999999999E-3</v>
          </cell>
        </row>
      </sheetData>
      <sheetData sheetId="8150">
        <row r="19">
          <cell r="J19">
            <v>1.0499999999999999E-3</v>
          </cell>
        </row>
      </sheetData>
      <sheetData sheetId="8151">
        <row r="19">
          <cell r="J19">
            <v>1.0499999999999999E-3</v>
          </cell>
        </row>
      </sheetData>
      <sheetData sheetId="8152">
        <row r="19">
          <cell r="J19">
            <v>1.0499999999999999E-3</v>
          </cell>
        </row>
      </sheetData>
      <sheetData sheetId="8153">
        <row r="19">
          <cell r="J19">
            <v>1.0499999999999999E-3</v>
          </cell>
        </row>
      </sheetData>
      <sheetData sheetId="8154">
        <row r="19">
          <cell r="J19">
            <v>1.0499999999999999E-3</v>
          </cell>
        </row>
      </sheetData>
      <sheetData sheetId="8155">
        <row r="19">
          <cell r="J19">
            <v>1.0499999999999999E-3</v>
          </cell>
        </row>
      </sheetData>
      <sheetData sheetId="8156">
        <row r="19">
          <cell r="J19">
            <v>1.0499999999999999E-3</v>
          </cell>
        </row>
      </sheetData>
      <sheetData sheetId="8157">
        <row r="19">
          <cell r="J19">
            <v>1.0499999999999999E-3</v>
          </cell>
        </row>
      </sheetData>
      <sheetData sheetId="8158">
        <row r="19">
          <cell r="J19">
            <v>1.0499999999999999E-3</v>
          </cell>
        </row>
      </sheetData>
      <sheetData sheetId="8159">
        <row r="19">
          <cell r="J19">
            <v>1.0499999999999999E-3</v>
          </cell>
        </row>
      </sheetData>
      <sheetData sheetId="8160">
        <row r="19">
          <cell r="J19">
            <v>1.0499999999999999E-3</v>
          </cell>
        </row>
      </sheetData>
      <sheetData sheetId="8161">
        <row r="19">
          <cell r="J19">
            <v>1.0499999999999999E-3</v>
          </cell>
        </row>
      </sheetData>
      <sheetData sheetId="8162">
        <row r="19">
          <cell r="J19">
            <v>1.0499999999999999E-3</v>
          </cell>
        </row>
      </sheetData>
      <sheetData sheetId="8163">
        <row r="19">
          <cell r="J19">
            <v>1.0499999999999999E-3</v>
          </cell>
        </row>
      </sheetData>
      <sheetData sheetId="8164">
        <row r="19">
          <cell r="J19">
            <v>1.0499999999999999E-3</v>
          </cell>
        </row>
      </sheetData>
      <sheetData sheetId="8165">
        <row r="19">
          <cell r="J19">
            <v>1.0499999999999999E-3</v>
          </cell>
        </row>
      </sheetData>
      <sheetData sheetId="8166">
        <row r="19">
          <cell r="J19">
            <v>1.0499999999999999E-3</v>
          </cell>
        </row>
      </sheetData>
      <sheetData sheetId="8167">
        <row r="19">
          <cell r="J19">
            <v>1.0499999999999999E-3</v>
          </cell>
        </row>
      </sheetData>
      <sheetData sheetId="8168">
        <row r="19">
          <cell r="J19">
            <v>1.0499999999999999E-3</v>
          </cell>
        </row>
      </sheetData>
      <sheetData sheetId="8169">
        <row r="19">
          <cell r="J19">
            <v>1.0499999999999999E-3</v>
          </cell>
        </row>
      </sheetData>
      <sheetData sheetId="8170">
        <row r="19">
          <cell r="J19">
            <v>1.0499999999999999E-3</v>
          </cell>
        </row>
      </sheetData>
      <sheetData sheetId="8171">
        <row r="19">
          <cell r="J19">
            <v>1.0499999999999999E-3</v>
          </cell>
        </row>
      </sheetData>
      <sheetData sheetId="8172">
        <row r="19">
          <cell r="J19">
            <v>1.0499999999999999E-3</v>
          </cell>
        </row>
      </sheetData>
      <sheetData sheetId="8173">
        <row r="19">
          <cell r="J19">
            <v>1.0499999999999999E-3</v>
          </cell>
        </row>
      </sheetData>
      <sheetData sheetId="8174">
        <row r="19">
          <cell r="J19">
            <v>1.0499999999999999E-3</v>
          </cell>
        </row>
      </sheetData>
      <sheetData sheetId="8175">
        <row r="19">
          <cell r="J19">
            <v>1.0499999999999999E-3</v>
          </cell>
        </row>
      </sheetData>
      <sheetData sheetId="8176">
        <row r="19">
          <cell r="J19">
            <v>1.0499999999999999E-3</v>
          </cell>
        </row>
      </sheetData>
      <sheetData sheetId="8177">
        <row r="19">
          <cell r="J19">
            <v>1.0499999999999999E-3</v>
          </cell>
        </row>
      </sheetData>
      <sheetData sheetId="8178">
        <row r="19">
          <cell r="J19">
            <v>1.0499999999999999E-3</v>
          </cell>
        </row>
      </sheetData>
      <sheetData sheetId="8179">
        <row r="19">
          <cell r="J19">
            <v>1.0499999999999999E-3</v>
          </cell>
        </row>
      </sheetData>
      <sheetData sheetId="8180">
        <row r="19">
          <cell r="J19">
            <v>1.0499999999999999E-3</v>
          </cell>
        </row>
      </sheetData>
      <sheetData sheetId="8181">
        <row r="19">
          <cell r="J19">
            <v>1.0499999999999999E-3</v>
          </cell>
        </row>
      </sheetData>
      <sheetData sheetId="8182">
        <row r="19">
          <cell r="J19">
            <v>1.0499999999999999E-3</v>
          </cell>
        </row>
      </sheetData>
      <sheetData sheetId="8183">
        <row r="19">
          <cell r="J19">
            <v>1.0499999999999999E-3</v>
          </cell>
        </row>
      </sheetData>
      <sheetData sheetId="8184">
        <row r="19">
          <cell r="J19">
            <v>1.0499999999999999E-3</v>
          </cell>
        </row>
      </sheetData>
      <sheetData sheetId="8185">
        <row r="19">
          <cell r="J19">
            <v>1.0499999999999999E-3</v>
          </cell>
        </row>
      </sheetData>
      <sheetData sheetId="8186">
        <row r="19">
          <cell r="J19">
            <v>1.0499999999999999E-3</v>
          </cell>
        </row>
      </sheetData>
      <sheetData sheetId="8187">
        <row r="19">
          <cell r="J19">
            <v>1.0499999999999999E-3</v>
          </cell>
        </row>
      </sheetData>
      <sheetData sheetId="8188">
        <row r="19">
          <cell r="J19">
            <v>1.0499999999999999E-3</v>
          </cell>
        </row>
      </sheetData>
      <sheetData sheetId="8189">
        <row r="19">
          <cell r="J19">
            <v>1.0499999999999999E-3</v>
          </cell>
        </row>
      </sheetData>
      <sheetData sheetId="8190">
        <row r="19">
          <cell r="J19">
            <v>1.0499999999999999E-3</v>
          </cell>
        </row>
      </sheetData>
      <sheetData sheetId="8191">
        <row r="19">
          <cell r="J19">
            <v>1.0499999999999999E-3</v>
          </cell>
        </row>
      </sheetData>
      <sheetData sheetId="8192">
        <row r="19">
          <cell r="J19">
            <v>1.0499999999999999E-3</v>
          </cell>
        </row>
      </sheetData>
      <sheetData sheetId="8193">
        <row r="19">
          <cell r="J19">
            <v>1.0499999999999999E-3</v>
          </cell>
        </row>
      </sheetData>
      <sheetData sheetId="8194">
        <row r="19">
          <cell r="J19">
            <v>1.0499999999999999E-3</v>
          </cell>
        </row>
      </sheetData>
      <sheetData sheetId="8195">
        <row r="19">
          <cell r="J19">
            <v>1.0499999999999999E-3</v>
          </cell>
        </row>
      </sheetData>
      <sheetData sheetId="8196">
        <row r="19">
          <cell r="J19">
            <v>1.0499999999999999E-3</v>
          </cell>
        </row>
      </sheetData>
      <sheetData sheetId="8197">
        <row r="19">
          <cell r="J19">
            <v>1.0499999999999999E-3</v>
          </cell>
        </row>
      </sheetData>
      <sheetData sheetId="8198">
        <row r="19">
          <cell r="J19">
            <v>1.0499999999999999E-3</v>
          </cell>
        </row>
      </sheetData>
      <sheetData sheetId="8199">
        <row r="19">
          <cell r="J19">
            <v>1.0499999999999999E-3</v>
          </cell>
        </row>
      </sheetData>
      <sheetData sheetId="8200">
        <row r="19">
          <cell r="J19">
            <v>1.0499999999999999E-3</v>
          </cell>
        </row>
      </sheetData>
      <sheetData sheetId="8201">
        <row r="19">
          <cell r="J19">
            <v>1.0499999999999999E-3</v>
          </cell>
        </row>
      </sheetData>
      <sheetData sheetId="8202">
        <row r="19">
          <cell r="J19">
            <v>1.0499999999999999E-3</v>
          </cell>
        </row>
      </sheetData>
      <sheetData sheetId="8203">
        <row r="19">
          <cell r="J19">
            <v>1.0499999999999999E-3</v>
          </cell>
        </row>
      </sheetData>
      <sheetData sheetId="8204">
        <row r="19">
          <cell r="J19">
            <v>1.0499999999999999E-3</v>
          </cell>
        </row>
      </sheetData>
      <sheetData sheetId="8205">
        <row r="19">
          <cell r="J19">
            <v>1.0499999999999999E-3</v>
          </cell>
        </row>
      </sheetData>
      <sheetData sheetId="8206">
        <row r="19">
          <cell r="J19">
            <v>1.0499999999999999E-3</v>
          </cell>
        </row>
      </sheetData>
      <sheetData sheetId="8207">
        <row r="19">
          <cell r="J19">
            <v>1.0499999999999999E-3</v>
          </cell>
        </row>
      </sheetData>
      <sheetData sheetId="8208">
        <row r="19">
          <cell r="J19">
            <v>1.0499999999999999E-3</v>
          </cell>
        </row>
      </sheetData>
      <sheetData sheetId="8209">
        <row r="19">
          <cell r="J19">
            <v>1.0499999999999999E-3</v>
          </cell>
        </row>
      </sheetData>
      <sheetData sheetId="8210">
        <row r="19">
          <cell r="J19">
            <v>1.0499999999999999E-3</v>
          </cell>
        </row>
      </sheetData>
      <sheetData sheetId="8211">
        <row r="19">
          <cell r="J19">
            <v>1.0499999999999999E-3</v>
          </cell>
        </row>
      </sheetData>
      <sheetData sheetId="8212">
        <row r="19">
          <cell r="J19">
            <v>1.0499999999999999E-3</v>
          </cell>
        </row>
      </sheetData>
      <sheetData sheetId="8213">
        <row r="19">
          <cell r="J19">
            <v>1.0499999999999999E-3</v>
          </cell>
        </row>
      </sheetData>
      <sheetData sheetId="8214">
        <row r="19">
          <cell r="J19">
            <v>1.0499999999999999E-3</v>
          </cell>
        </row>
      </sheetData>
      <sheetData sheetId="8215">
        <row r="19">
          <cell r="J19">
            <v>1.0499999999999999E-3</v>
          </cell>
        </row>
      </sheetData>
      <sheetData sheetId="8216">
        <row r="19">
          <cell r="J19">
            <v>1.0499999999999999E-3</v>
          </cell>
        </row>
      </sheetData>
      <sheetData sheetId="8217">
        <row r="19">
          <cell r="J19">
            <v>1.0499999999999999E-3</v>
          </cell>
        </row>
      </sheetData>
      <sheetData sheetId="8218">
        <row r="19">
          <cell r="J19">
            <v>1.0499999999999999E-3</v>
          </cell>
        </row>
      </sheetData>
      <sheetData sheetId="8219">
        <row r="19">
          <cell r="J19">
            <v>1.0499999999999999E-3</v>
          </cell>
        </row>
      </sheetData>
      <sheetData sheetId="8220">
        <row r="19">
          <cell r="J19">
            <v>1.0499999999999999E-3</v>
          </cell>
        </row>
      </sheetData>
      <sheetData sheetId="8221">
        <row r="19">
          <cell r="J19">
            <v>1.0499999999999999E-3</v>
          </cell>
        </row>
      </sheetData>
      <sheetData sheetId="8222">
        <row r="19">
          <cell r="J19">
            <v>1.0499999999999999E-3</v>
          </cell>
        </row>
      </sheetData>
      <sheetData sheetId="8223">
        <row r="19">
          <cell r="J19">
            <v>1.0499999999999999E-3</v>
          </cell>
        </row>
      </sheetData>
      <sheetData sheetId="8224">
        <row r="19">
          <cell r="J19">
            <v>1.0499999999999999E-3</v>
          </cell>
        </row>
      </sheetData>
      <sheetData sheetId="8225">
        <row r="19">
          <cell r="J19">
            <v>1.0499999999999999E-3</v>
          </cell>
        </row>
      </sheetData>
      <sheetData sheetId="8226">
        <row r="19">
          <cell r="J19">
            <v>1.0499999999999999E-3</v>
          </cell>
        </row>
      </sheetData>
      <sheetData sheetId="8227">
        <row r="19">
          <cell r="J19">
            <v>1.0499999999999999E-3</v>
          </cell>
        </row>
      </sheetData>
      <sheetData sheetId="8228">
        <row r="19">
          <cell r="J19">
            <v>1.0499999999999999E-3</v>
          </cell>
        </row>
      </sheetData>
      <sheetData sheetId="8229">
        <row r="19">
          <cell r="J19">
            <v>1.0499999999999999E-3</v>
          </cell>
        </row>
      </sheetData>
      <sheetData sheetId="8230">
        <row r="19">
          <cell r="J19">
            <v>1.0499999999999999E-3</v>
          </cell>
        </row>
      </sheetData>
      <sheetData sheetId="8231">
        <row r="19">
          <cell r="J19">
            <v>1.0499999999999999E-3</v>
          </cell>
        </row>
      </sheetData>
      <sheetData sheetId="8232">
        <row r="19">
          <cell r="J19">
            <v>1.0499999999999999E-3</v>
          </cell>
        </row>
      </sheetData>
      <sheetData sheetId="8233">
        <row r="19">
          <cell r="J19">
            <v>1.0499999999999999E-3</v>
          </cell>
        </row>
      </sheetData>
      <sheetData sheetId="8234">
        <row r="19">
          <cell r="J19">
            <v>1.0499999999999999E-3</v>
          </cell>
        </row>
      </sheetData>
      <sheetData sheetId="8235">
        <row r="19">
          <cell r="J19">
            <v>1.0499999999999999E-3</v>
          </cell>
        </row>
      </sheetData>
      <sheetData sheetId="8236">
        <row r="19">
          <cell r="J19">
            <v>1.0499999999999999E-3</v>
          </cell>
        </row>
      </sheetData>
      <sheetData sheetId="8237">
        <row r="19">
          <cell r="J19">
            <v>1.0499999999999999E-3</v>
          </cell>
        </row>
      </sheetData>
      <sheetData sheetId="8238">
        <row r="19">
          <cell r="J19">
            <v>1.0499999999999999E-3</v>
          </cell>
        </row>
      </sheetData>
      <sheetData sheetId="8239">
        <row r="19">
          <cell r="J19">
            <v>1.0499999999999999E-3</v>
          </cell>
        </row>
      </sheetData>
      <sheetData sheetId="8240">
        <row r="19">
          <cell r="J19">
            <v>1.0499999999999999E-3</v>
          </cell>
        </row>
      </sheetData>
      <sheetData sheetId="8241">
        <row r="19">
          <cell r="J19">
            <v>1.0499999999999999E-3</v>
          </cell>
        </row>
      </sheetData>
      <sheetData sheetId="8242">
        <row r="19">
          <cell r="J19">
            <v>1.0499999999999999E-3</v>
          </cell>
        </row>
      </sheetData>
      <sheetData sheetId="8243">
        <row r="19">
          <cell r="J19">
            <v>1.0499999999999999E-3</v>
          </cell>
        </row>
      </sheetData>
      <sheetData sheetId="8244">
        <row r="19">
          <cell r="J19">
            <v>1.0499999999999999E-3</v>
          </cell>
        </row>
      </sheetData>
      <sheetData sheetId="8245">
        <row r="19">
          <cell r="J19">
            <v>1.0499999999999999E-3</v>
          </cell>
        </row>
      </sheetData>
      <sheetData sheetId="8246">
        <row r="19">
          <cell r="J19">
            <v>1.0499999999999999E-3</v>
          </cell>
        </row>
      </sheetData>
      <sheetData sheetId="8247">
        <row r="19">
          <cell r="J19">
            <v>1.0499999999999999E-3</v>
          </cell>
        </row>
      </sheetData>
      <sheetData sheetId="8248">
        <row r="19">
          <cell r="J19">
            <v>1.0499999999999999E-3</v>
          </cell>
        </row>
      </sheetData>
      <sheetData sheetId="8249">
        <row r="19">
          <cell r="J19">
            <v>1.0499999999999999E-3</v>
          </cell>
        </row>
      </sheetData>
      <sheetData sheetId="8250">
        <row r="19">
          <cell r="J19">
            <v>1.0499999999999999E-3</v>
          </cell>
        </row>
      </sheetData>
      <sheetData sheetId="8251">
        <row r="19">
          <cell r="J19">
            <v>1.0499999999999999E-3</v>
          </cell>
        </row>
      </sheetData>
      <sheetData sheetId="8252">
        <row r="19">
          <cell r="J19">
            <v>1.0499999999999999E-3</v>
          </cell>
        </row>
      </sheetData>
      <sheetData sheetId="8253">
        <row r="19">
          <cell r="J19">
            <v>1.0499999999999999E-3</v>
          </cell>
        </row>
      </sheetData>
      <sheetData sheetId="8254">
        <row r="19">
          <cell r="J19">
            <v>1.0499999999999999E-3</v>
          </cell>
        </row>
      </sheetData>
      <sheetData sheetId="8255">
        <row r="19">
          <cell r="J19">
            <v>1.0499999999999999E-3</v>
          </cell>
        </row>
      </sheetData>
      <sheetData sheetId="8256">
        <row r="19">
          <cell r="J19">
            <v>1.0499999999999999E-3</v>
          </cell>
        </row>
      </sheetData>
      <sheetData sheetId="8257">
        <row r="19">
          <cell r="J19">
            <v>1.0499999999999999E-3</v>
          </cell>
        </row>
      </sheetData>
      <sheetData sheetId="8258">
        <row r="19">
          <cell r="J19">
            <v>1.0499999999999999E-3</v>
          </cell>
        </row>
      </sheetData>
      <sheetData sheetId="8259">
        <row r="19">
          <cell r="J19">
            <v>1.0499999999999999E-3</v>
          </cell>
        </row>
      </sheetData>
      <sheetData sheetId="8260">
        <row r="19">
          <cell r="J19">
            <v>1.0499999999999999E-3</v>
          </cell>
        </row>
      </sheetData>
      <sheetData sheetId="8261">
        <row r="19">
          <cell r="J19">
            <v>1.0499999999999999E-3</v>
          </cell>
        </row>
      </sheetData>
      <sheetData sheetId="8262">
        <row r="19">
          <cell r="J19">
            <v>1.0499999999999999E-3</v>
          </cell>
        </row>
      </sheetData>
      <sheetData sheetId="8263">
        <row r="19">
          <cell r="J19">
            <v>1.0499999999999999E-3</v>
          </cell>
        </row>
      </sheetData>
      <sheetData sheetId="8264">
        <row r="19">
          <cell r="J19">
            <v>1.0499999999999999E-3</v>
          </cell>
        </row>
      </sheetData>
      <sheetData sheetId="8265">
        <row r="19">
          <cell r="J19">
            <v>1.0499999999999999E-3</v>
          </cell>
        </row>
      </sheetData>
      <sheetData sheetId="8266">
        <row r="19">
          <cell r="J19">
            <v>1.0499999999999999E-3</v>
          </cell>
        </row>
      </sheetData>
      <sheetData sheetId="8267">
        <row r="19">
          <cell r="J19">
            <v>1.0499999999999999E-3</v>
          </cell>
        </row>
      </sheetData>
      <sheetData sheetId="8268">
        <row r="19">
          <cell r="J19">
            <v>1.0499999999999999E-3</v>
          </cell>
        </row>
      </sheetData>
      <sheetData sheetId="8269">
        <row r="19">
          <cell r="J19">
            <v>1.0499999999999999E-3</v>
          </cell>
        </row>
      </sheetData>
      <sheetData sheetId="8270">
        <row r="19">
          <cell r="J19">
            <v>1.0499999999999999E-3</v>
          </cell>
        </row>
      </sheetData>
      <sheetData sheetId="8271">
        <row r="19">
          <cell r="J19">
            <v>1.0499999999999999E-3</v>
          </cell>
        </row>
      </sheetData>
      <sheetData sheetId="8272">
        <row r="19">
          <cell r="J19">
            <v>1.0499999999999999E-3</v>
          </cell>
        </row>
      </sheetData>
      <sheetData sheetId="8273">
        <row r="19">
          <cell r="J19">
            <v>1.0499999999999999E-3</v>
          </cell>
        </row>
      </sheetData>
      <sheetData sheetId="8274">
        <row r="19">
          <cell r="J19">
            <v>1.0499999999999999E-3</v>
          </cell>
        </row>
      </sheetData>
      <sheetData sheetId="8275">
        <row r="19">
          <cell r="J19">
            <v>1.0499999999999999E-3</v>
          </cell>
        </row>
      </sheetData>
      <sheetData sheetId="8276">
        <row r="19">
          <cell r="J19">
            <v>1.0499999999999999E-3</v>
          </cell>
        </row>
      </sheetData>
      <sheetData sheetId="8277">
        <row r="19">
          <cell r="J19">
            <v>1.0499999999999999E-3</v>
          </cell>
        </row>
      </sheetData>
      <sheetData sheetId="8278">
        <row r="19">
          <cell r="J19">
            <v>1.0499999999999999E-3</v>
          </cell>
        </row>
      </sheetData>
      <sheetData sheetId="8279">
        <row r="19">
          <cell r="J19">
            <v>1.0499999999999999E-3</v>
          </cell>
        </row>
      </sheetData>
      <sheetData sheetId="8280">
        <row r="19">
          <cell r="J19">
            <v>1.0499999999999999E-3</v>
          </cell>
        </row>
      </sheetData>
      <sheetData sheetId="8281">
        <row r="19">
          <cell r="J19">
            <v>1.0499999999999999E-3</v>
          </cell>
        </row>
      </sheetData>
      <sheetData sheetId="8282">
        <row r="19">
          <cell r="J19">
            <v>1.0499999999999999E-3</v>
          </cell>
        </row>
      </sheetData>
      <sheetData sheetId="8283">
        <row r="19">
          <cell r="J19">
            <v>1.0499999999999999E-3</v>
          </cell>
        </row>
      </sheetData>
      <sheetData sheetId="8284">
        <row r="19">
          <cell r="J19">
            <v>1.0499999999999999E-3</v>
          </cell>
        </row>
      </sheetData>
      <sheetData sheetId="8285">
        <row r="19">
          <cell r="J19">
            <v>1.0499999999999999E-3</v>
          </cell>
        </row>
      </sheetData>
      <sheetData sheetId="8286">
        <row r="19">
          <cell r="J19">
            <v>1.0499999999999999E-3</v>
          </cell>
        </row>
      </sheetData>
      <sheetData sheetId="8287">
        <row r="19">
          <cell r="J19">
            <v>1.0499999999999999E-3</v>
          </cell>
        </row>
      </sheetData>
      <sheetData sheetId="8288">
        <row r="19">
          <cell r="J19">
            <v>1.0499999999999999E-3</v>
          </cell>
        </row>
      </sheetData>
      <sheetData sheetId="8289">
        <row r="19">
          <cell r="J19">
            <v>1.0499999999999999E-3</v>
          </cell>
        </row>
      </sheetData>
      <sheetData sheetId="8290">
        <row r="19">
          <cell r="J19">
            <v>1.0499999999999999E-3</v>
          </cell>
        </row>
      </sheetData>
      <sheetData sheetId="8291">
        <row r="19">
          <cell r="J19">
            <v>1.0499999999999999E-3</v>
          </cell>
        </row>
      </sheetData>
      <sheetData sheetId="8292">
        <row r="19">
          <cell r="J19">
            <v>1.0499999999999999E-3</v>
          </cell>
        </row>
      </sheetData>
      <sheetData sheetId="8293">
        <row r="19">
          <cell r="J19">
            <v>1.0499999999999999E-3</v>
          </cell>
        </row>
      </sheetData>
      <sheetData sheetId="8294">
        <row r="19">
          <cell r="J19">
            <v>1.0499999999999999E-3</v>
          </cell>
        </row>
      </sheetData>
      <sheetData sheetId="8295">
        <row r="19">
          <cell r="J19">
            <v>1.0499999999999999E-3</v>
          </cell>
        </row>
      </sheetData>
      <sheetData sheetId="8296">
        <row r="19">
          <cell r="J19">
            <v>1.0499999999999999E-3</v>
          </cell>
        </row>
      </sheetData>
      <sheetData sheetId="8297">
        <row r="19">
          <cell r="J19">
            <v>1.0499999999999999E-3</v>
          </cell>
        </row>
      </sheetData>
      <sheetData sheetId="8298">
        <row r="19">
          <cell r="J19">
            <v>1.0499999999999999E-3</v>
          </cell>
        </row>
      </sheetData>
      <sheetData sheetId="8299">
        <row r="19">
          <cell r="J19">
            <v>1.0499999999999999E-3</v>
          </cell>
        </row>
      </sheetData>
      <sheetData sheetId="8300">
        <row r="19">
          <cell r="J19">
            <v>1.0499999999999999E-3</v>
          </cell>
        </row>
      </sheetData>
      <sheetData sheetId="8301">
        <row r="19">
          <cell r="J19">
            <v>1.0499999999999999E-3</v>
          </cell>
        </row>
      </sheetData>
      <sheetData sheetId="8302">
        <row r="19">
          <cell r="J19">
            <v>1.0499999999999999E-3</v>
          </cell>
        </row>
      </sheetData>
      <sheetData sheetId="8303">
        <row r="19">
          <cell r="J19">
            <v>1.0499999999999999E-3</v>
          </cell>
        </row>
      </sheetData>
      <sheetData sheetId="8304">
        <row r="19">
          <cell r="J19">
            <v>1.0499999999999999E-3</v>
          </cell>
        </row>
      </sheetData>
      <sheetData sheetId="8305">
        <row r="19">
          <cell r="J19">
            <v>1.0499999999999999E-3</v>
          </cell>
        </row>
      </sheetData>
      <sheetData sheetId="8306">
        <row r="19">
          <cell r="J19">
            <v>1.0499999999999999E-3</v>
          </cell>
        </row>
      </sheetData>
      <sheetData sheetId="8307">
        <row r="19">
          <cell r="J19">
            <v>1.0499999999999999E-3</v>
          </cell>
        </row>
      </sheetData>
      <sheetData sheetId="8308">
        <row r="19">
          <cell r="J19">
            <v>1.0499999999999999E-3</v>
          </cell>
        </row>
      </sheetData>
      <sheetData sheetId="8309">
        <row r="19">
          <cell r="J19">
            <v>1.0499999999999999E-3</v>
          </cell>
        </row>
      </sheetData>
      <sheetData sheetId="8310">
        <row r="19">
          <cell r="J19">
            <v>1.0499999999999999E-3</v>
          </cell>
        </row>
      </sheetData>
      <sheetData sheetId="8311">
        <row r="19">
          <cell r="J19">
            <v>1.0499999999999999E-3</v>
          </cell>
        </row>
      </sheetData>
      <sheetData sheetId="8312">
        <row r="19">
          <cell r="J19">
            <v>1.0499999999999999E-3</v>
          </cell>
        </row>
      </sheetData>
      <sheetData sheetId="8313">
        <row r="19">
          <cell r="J19">
            <v>1.0499999999999999E-3</v>
          </cell>
        </row>
      </sheetData>
      <sheetData sheetId="8314">
        <row r="19">
          <cell r="J19">
            <v>1.0499999999999999E-3</v>
          </cell>
        </row>
      </sheetData>
      <sheetData sheetId="8315">
        <row r="19">
          <cell r="J19">
            <v>1.0499999999999999E-3</v>
          </cell>
        </row>
      </sheetData>
      <sheetData sheetId="8316">
        <row r="19">
          <cell r="J19">
            <v>1.0499999999999999E-3</v>
          </cell>
        </row>
      </sheetData>
      <sheetData sheetId="8317">
        <row r="19">
          <cell r="J19">
            <v>1.0499999999999999E-3</v>
          </cell>
        </row>
      </sheetData>
      <sheetData sheetId="8318">
        <row r="19">
          <cell r="J19">
            <v>1.0499999999999999E-3</v>
          </cell>
        </row>
      </sheetData>
      <sheetData sheetId="8319">
        <row r="19">
          <cell r="J19">
            <v>1.0499999999999999E-3</v>
          </cell>
        </row>
      </sheetData>
      <sheetData sheetId="8320">
        <row r="19">
          <cell r="J19">
            <v>1.0499999999999999E-3</v>
          </cell>
        </row>
      </sheetData>
      <sheetData sheetId="8321">
        <row r="19">
          <cell r="J19">
            <v>1.0499999999999999E-3</v>
          </cell>
        </row>
      </sheetData>
      <sheetData sheetId="8322">
        <row r="19">
          <cell r="J19">
            <v>1.0499999999999999E-3</v>
          </cell>
        </row>
      </sheetData>
      <sheetData sheetId="8323">
        <row r="19">
          <cell r="J19">
            <v>1.0499999999999999E-3</v>
          </cell>
        </row>
      </sheetData>
      <sheetData sheetId="8324">
        <row r="19">
          <cell r="J19">
            <v>1.0499999999999999E-3</v>
          </cell>
        </row>
      </sheetData>
      <sheetData sheetId="8325">
        <row r="19">
          <cell r="J19">
            <v>1.0499999999999999E-3</v>
          </cell>
        </row>
      </sheetData>
      <sheetData sheetId="8326">
        <row r="19">
          <cell r="J19">
            <v>1.0499999999999999E-3</v>
          </cell>
        </row>
      </sheetData>
      <sheetData sheetId="8327">
        <row r="19">
          <cell r="J19">
            <v>1.0499999999999999E-3</v>
          </cell>
        </row>
      </sheetData>
      <sheetData sheetId="8328">
        <row r="19">
          <cell r="J19">
            <v>1.0499999999999999E-3</v>
          </cell>
        </row>
      </sheetData>
      <sheetData sheetId="8329">
        <row r="19">
          <cell r="J19">
            <v>1.0499999999999999E-3</v>
          </cell>
        </row>
      </sheetData>
      <sheetData sheetId="8330">
        <row r="19">
          <cell r="J19">
            <v>1.0499999999999999E-3</v>
          </cell>
        </row>
      </sheetData>
      <sheetData sheetId="8331">
        <row r="19">
          <cell r="J19">
            <v>1.0499999999999999E-3</v>
          </cell>
        </row>
      </sheetData>
      <sheetData sheetId="8332">
        <row r="19">
          <cell r="J19">
            <v>1.0499999999999999E-3</v>
          </cell>
        </row>
      </sheetData>
      <sheetData sheetId="8333">
        <row r="19">
          <cell r="J19">
            <v>1.0499999999999999E-3</v>
          </cell>
        </row>
      </sheetData>
      <sheetData sheetId="8334">
        <row r="19">
          <cell r="J19">
            <v>1.0499999999999999E-3</v>
          </cell>
        </row>
      </sheetData>
      <sheetData sheetId="8335">
        <row r="19">
          <cell r="J19">
            <v>1.0499999999999999E-3</v>
          </cell>
        </row>
      </sheetData>
      <sheetData sheetId="8336">
        <row r="19">
          <cell r="J19">
            <v>1.0499999999999999E-3</v>
          </cell>
        </row>
      </sheetData>
      <sheetData sheetId="8337">
        <row r="19">
          <cell r="J19">
            <v>1.0499999999999999E-3</v>
          </cell>
        </row>
      </sheetData>
      <sheetData sheetId="8338">
        <row r="19">
          <cell r="J19">
            <v>1.0499999999999999E-3</v>
          </cell>
        </row>
      </sheetData>
      <sheetData sheetId="8339">
        <row r="19">
          <cell r="J19">
            <v>1.0499999999999999E-3</v>
          </cell>
        </row>
      </sheetData>
      <sheetData sheetId="8340">
        <row r="19">
          <cell r="J19">
            <v>1.0499999999999999E-3</v>
          </cell>
        </row>
      </sheetData>
      <sheetData sheetId="8341">
        <row r="19">
          <cell r="J19">
            <v>1.0499999999999999E-3</v>
          </cell>
        </row>
      </sheetData>
      <sheetData sheetId="8342">
        <row r="19">
          <cell r="J19">
            <v>1.0499999999999999E-3</v>
          </cell>
        </row>
      </sheetData>
      <sheetData sheetId="8343">
        <row r="19">
          <cell r="J19">
            <v>1.0499999999999999E-3</v>
          </cell>
        </row>
      </sheetData>
      <sheetData sheetId="8344">
        <row r="19">
          <cell r="J19">
            <v>1.0499999999999999E-3</v>
          </cell>
        </row>
      </sheetData>
      <sheetData sheetId="8345">
        <row r="19">
          <cell r="J19">
            <v>1.0499999999999999E-3</v>
          </cell>
        </row>
      </sheetData>
      <sheetData sheetId="8346">
        <row r="19">
          <cell r="J19">
            <v>1.0499999999999999E-3</v>
          </cell>
        </row>
      </sheetData>
      <sheetData sheetId="8347">
        <row r="19">
          <cell r="J19">
            <v>1.0499999999999999E-3</v>
          </cell>
        </row>
      </sheetData>
      <sheetData sheetId="8348">
        <row r="19">
          <cell r="J19">
            <v>1.0499999999999999E-3</v>
          </cell>
        </row>
      </sheetData>
      <sheetData sheetId="8349">
        <row r="19">
          <cell r="J19">
            <v>1.0499999999999999E-3</v>
          </cell>
        </row>
      </sheetData>
      <sheetData sheetId="8350">
        <row r="19">
          <cell r="J19">
            <v>1.0499999999999999E-3</v>
          </cell>
        </row>
      </sheetData>
      <sheetData sheetId="8351">
        <row r="19">
          <cell r="J19">
            <v>1.0499999999999999E-3</v>
          </cell>
        </row>
      </sheetData>
      <sheetData sheetId="8352">
        <row r="19">
          <cell r="J19">
            <v>1.0499999999999999E-3</v>
          </cell>
        </row>
      </sheetData>
      <sheetData sheetId="8353">
        <row r="19">
          <cell r="J19">
            <v>1.0499999999999999E-3</v>
          </cell>
        </row>
      </sheetData>
      <sheetData sheetId="8354">
        <row r="19">
          <cell r="J19">
            <v>1.0499999999999999E-3</v>
          </cell>
        </row>
      </sheetData>
      <sheetData sheetId="8355">
        <row r="19">
          <cell r="J19">
            <v>1.0499999999999999E-3</v>
          </cell>
        </row>
      </sheetData>
      <sheetData sheetId="8356">
        <row r="19">
          <cell r="J19">
            <v>1.0499999999999999E-3</v>
          </cell>
        </row>
      </sheetData>
      <sheetData sheetId="8357">
        <row r="19">
          <cell r="J19">
            <v>1.0499999999999999E-3</v>
          </cell>
        </row>
      </sheetData>
      <sheetData sheetId="8358">
        <row r="19">
          <cell r="J19">
            <v>1.0499999999999999E-3</v>
          </cell>
        </row>
      </sheetData>
      <sheetData sheetId="8359">
        <row r="19">
          <cell r="J19">
            <v>1.0499999999999999E-3</v>
          </cell>
        </row>
      </sheetData>
      <sheetData sheetId="8360">
        <row r="19">
          <cell r="J19">
            <v>1.0499999999999999E-3</v>
          </cell>
        </row>
      </sheetData>
      <sheetData sheetId="8361">
        <row r="19">
          <cell r="J19">
            <v>1.0499999999999999E-3</v>
          </cell>
        </row>
      </sheetData>
      <sheetData sheetId="8362">
        <row r="19">
          <cell r="J19">
            <v>1.0499999999999999E-3</v>
          </cell>
        </row>
      </sheetData>
      <sheetData sheetId="8363">
        <row r="19">
          <cell r="J19">
            <v>1.0499999999999999E-3</v>
          </cell>
        </row>
      </sheetData>
      <sheetData sheetId="8364">
        <row r="19">
          <cell r="J19">
            <v>1.0499999999999999E-3</v>
          </cell>
        </row>
      </sheetData>
      <sheetData sheetId="8365">
        <row r="19">
          <cell r="J19">
            <v>1.0499999999999999E-3</v>
          </cell>
        </row>
      </sheetData>
      <sheetData sheetId="8366">
        <row r="19">
          <cell r="J19">
            <v>1.0499999999999999E-3</v>
          </cell>
        </row>
      </sheetData>
      <sheetData sheetId="8367">
        <row r="19">
          <cell r="J19">
            <v>1.0499999999999999E-3</v>
          </cell>
        </row>
      </sheetData>
      <sheetData sheetId="8368">
        <row r="19">
          <cell r="J19">
            <v>1.0499999999999999E-3</v>
          </cell>
        </row>
      </sheetData>
      <sheetData sheetId="8369">
        <row r="19">
          <cell r="J19">
            <v>1.0499999999999999E-3</v>
          </cell>
        </row>
      </sheetData>
      <sheetData sheetId="8370">
        <row r="19">
          <cell r="J19">
            <v>1.0499999999999999E-3</v>
          </cell>
        </row>
      </sheetData>
      <sheetData sheetId="8371">
        <row r="19">
          <cell r="J19">
            <v>1.0499999999999999E-3</v>
          </cell>
        </row>
      </sheetData>
      <sheetData sheetId="8372">
        <row r="19">
          <cell r="J19">
            <v>1.0499999999999999E-3</v>
          </cell>
        </row>
      </sheetData>
      <sheetData sheetId="8373">
        <row r="19">
          <cell r="J19">
            <v>1.0499999999999999E-3</v>
          </cell>
        </row>
      </sheetData>
      <sheetData sheetId="8374">
        <row r="19">
          <cell r="J19">
            <v>1.0499999999999999E-3</v>
          </cell>
        </row>
      </sheetData>
      <sheetData sheetId="8375">
        <row r="19">
          <cell r="J19">
            <v>1.0499999999999999E-3</v>
          </cell>
        </row>
      </sheetData>
      <sheetData sheetId="8376">
        <row r="19">
          <cell r="J19">
            <v>1.0499999999999999E-3</v>
          </cell>
        </row>
      </sheetData>
      <sheetData sheetId="8377">
        <row r="19">
          <cell r="J19">
            <v>1.0499999999999999E-3</v>
          </cell>
        </row>
      </sheetData>
      <sheetData sheetId="8378">
        <row r="19">
          <cell r="J19">
            <v>1.0499999999999999E-3</v>
          </cell>
        </row>
      </sheetData>
      <sheetData sheetId="8379">
        <row r="19">
          <cell r="J19">
            <v>1.0499999999999999E-3</v>
          </cell>
        </row>
      </sheetData>
      <sheetData sheetId="8380">
        <row r="19">
          <cell r="J19">
            <v>1.0499999999999999E-3</v>
          </cell>
        </row>
      </sheetData>
      <sheetData sheetId="8381">
        <row r="19">
          <cell r="J19">
            <v>1.0499999999999999E-3</v>
          </cell>
        </row>
      </sheetData>
      <sheetData sheetId="8382">
        <row r="19">
          <cell r="J19">
            <v>1.0499999999999999E-3</v>
          </cell>
        </row>
      </sheetData>
      <sheetData sheetId="8383">
        <row r="19">
          <cell r="J19">
            <v>1.0499999999999999E-3</v>
          </cell>
        </row>
      </sheetData>
      <sheetData sheetId="8384">
        <row r="19">
          <cell r="J19">
            <v>1.0499999999999999E-3</v>
          </cell>
        </row>
      </sheetData>
      <sheetData sheetId="8385">
        <row r="19">
          <cell r="J19">
            <v>1.0499999999999999E-3</v>
          </cell>
        </row>
      </sheetData>
      <sheetData sheetId="8386">
        <row r="19">
          <cell r="J19">
            <v>1.0499999999999999E-3</v>
          </cell>
        </row>
      </sheetData>
      <sheetData sheetId="8387">
        <row r="19">
          <cell r="J19">
            <v>1.0499999999999999E-3</v>
          </cell>
        </row>
      </sheetData>
      <sheetData sheetId="8388">
        <row r="19">
          <cell r="J19">
            <v>1.0499999999999999E-3</v>
          </cell>
        </row>
      </sheetData>
      <sheetData sheetId="8389">
        <row r="19">
          <cell r="J19">
            <v>1.0499999999999999E-3</v>
          </cell>
        </row>
      </sheetData>
      <sheetData sheetId="8390">
        <row r="19">
          <cell r="J19">
            <v>1.0499999999999999E-3</v>
          </cell>
        </row>
      </sheetData>
      <sheetData sheetId="8391">
        <row r="19">
          <cell r="J19">
            <v>1.0499999999999999E-3</v>
          </cell>
        </row>
      </sheetData>
      <sheetData sheetId="8392">
        <row r="19">
          <cell r="J19">
            <v>1.0499999999999999E-3</v>
          </cell>
        </row>
      </sheetData>
      <sheetData sheetId="8393">
        <row r="19">
          <cell r="J19">
            <v>1.0499999999999999E-3</v>
          </cell>
        </row>
      </sheetData>
      <sheetData sheetId="8394">
        <row r="19">
          <cell r="J19">
            <v>1.0499999999999999E-3</v>
          </cell>
        </row>
      </sheetData>
      <sheetData sheetId="8395">
        <row r="19">
          <cell r="J19">
            <v>1.0499999999999999E-3</v>
          </cell>
        </row>
      </sheetData>
      <sheetData sheetId="8396">
        <row r="19">
          <cell r="J19">
            <v>1.0499999999999999E-3</v>
          </cell>
        </row>
      </sheetData>
      <sheetData sheetId="8397">
        <row r="19">
          <cell r="J19">
            <v>1.0499999999999999E-3</v>
          </cell>
        </row>
      </sheetData>
      <sheetData sheetId="8398">
        <row r="19">
          <cell r="J19">
            <v>1.0499999999999999E-3</v>
          </cell>
        </row>
      </sheetData>
      <sheetData sheetId="8399">
        <row r="19">
          <cell r="J19">
            <v>1.0499999999999999E-3</v>
          </cell>
        </row>
      </sheetData>
      <sheetData sheetId="8400">
        <row r="19">
          <cell r="J19">
            <v>1.0499999999999999E-3</v>
          </cell>
        </row>
      </sheetData>
      <sheetData sheetId="8401">
        <row r="19">
          <cell r="J19">
            <v>1.0499999999999999E-3</v>
          </cell>
        </row>
      </sheetData>
      <sheetData sheetId="8402">
        <row r="19">
          <cell r="J19">
            <v>1.0499999999999999E-3</v>
          </cell>
        </row>
      </sheetData>
      <sheetData sheetId="8403">
        <row r="19">
          <cell r="J19">
            <v>1.0499999999999999E-3</v>
          </cell>
        </row>
      </sheetData>
      <sheetData sheetId="8404">
        <row r="19">
          <cell r="J19">
            <v>1.0499999999999999E-3</v>
          </cell>
        </row>
      </sheetData>
      <sheetData sheetId="8405">
        <row r="19">
          <cell r="J19">
            <v>1.0499999999999999E-3</v>
          </cell>
        </row>
      </sheetData>
      <sheetData sheetId="8406">
        <row r="19">
          <cell r="J19">
            <v>1.0499999999999999E-3</v>
          </cell>
        </row>
      </sheetData>
      <sheetData sheetId="8407">
        <row r="19">
          <cell r="J19">
            <v>1.0499999999999999E-3</v>
          </cell>
        </row>
      </sheetData>
      <sheetData sheetId="8408">
        <row r="19">
          <cell r="J19">
            <v>1.0499999999999999E-3</v>
          </cell>
        </row>
      </sheetData>
      <sheetData sheetId="8409">
        <row r="19">
          <cell r="J19">
            <v>1.0499999999999999E-3</v>
          </cell>
        </row>
      </sheetData>
      <sheetData sheetId="8410">
        <row r="19">
          <cell r="J19">
            <v>1.0499999999999999E-3</v>
          </cell>
        </row>
      </sheetData>
      <sheetData sheetId="8411">
        <row r="19">
          <cell r="J19">
            <v>1.0499999999999999E-3</v>
          </cell>
        </row>
      </sheetData>
      <sheetData sheetId="8412">
        <row r="19">
          <cell r="J19">
            <v>1.0499999999999999E-3</v>
          </cell>
        </row>
      </sheetData>
      <sheetData sheetId="8413">
        <row r="19">
          <cell r="J19">
            <v>1.0499999999999999E-3</v>
          </cell>
        </row>
      </sheetData>
      <sheetData sheetId="8414">
        <row r="19">
          <cell r="J19">
            <v>1.0499999999999999E-3</v>
          </cell>
        </row>
      </sheetData>
      <sheetData sheetId="8415">
        <row r="19">
          <cell r="J19">
            <v>1.0499999999999999E-3</v>
          </cell>
        </row>
      </sheetData>
      <sheetData sheetId="8416">
        <row r="19">
          <cell r="J19">
            <v>1.0499999999999999E-3</v>
          </cell>
        </row>
      </sheetData>
      <sheetData sheetId="8417">
        <row r="19">
          <cell r="J19">
            <v>1.0499999999999999E-3</v>
          </cell>
        </row>
      </sheetData>
      <sheetData sheetId="8418">
        <row r="19">
          <cell r="J19">
            <v>1.0499999999999999E-3</v>
          </cell>
        </row>
      </sheetData>
      <sheetData sheetId="8419">
        <row r="19">
          <cell r="J19">
            <v>1.0499999999999999E-3</v>
          </cell>
        </row>
      </sheetData>
      <sheetData sheetId="8420">
        <row r="19">
          <cell r="J19">
            <v>1.0499999999999999E-3</v>
          </cell>
        </row>
      </sheetData>
      <sheetData sheetId="8421">
        <row r="19">
          <cell r="J19">
            <v>1.0499999999999999E-3</v>
          </cell>
        </row>
      </sheetData>
      <sheetData sheetId="8422">
        <row r="19">
          <cell r="J19">
            <v>1.0499999999999999E-3</v>
          </cell>
        </row>
      </sheetData>
      <sheetData sheetId="8423">
        <row r="19">
          <cell r="J19">
            <v>1.0499999999999999E-3</v>
          </cell>
        </row>
      </sheetData>
      <sheetData sheetId="8424">
        <row r="19">
          <cell r="J19">
            <v>1.0499999999999999E-3</v>
          </cell>
        </row>
      </sheetData>
      <sheetData sheetId="8425">
        <row r="19">
          <cell r="J19">
            <v>1.0499999999999999E-3</v>
          </cell>
        </row>
      </sheetData>
      <sheetData sheetId="8426">
        <row r="19">
          <cell r="J19">
            <v>1.0499999999999999E-3</v>
          </cell>
        </row>
      </sheetData>
      <sheetData sheetId="8427">
        <row r="19">
          <cell r="J19">
            <v>1.0499999999999999E-3</v>
          </cell>
        </row>
      </sheetData>
      <sheetData sheetId="8428">
        <row r="19">
          <cell r="J19">
            <v>1.0499999999999999E-3</v>
          </cell>
        </row>
      </sheetData>
      <sheetData sheetId="8429">
        <row r="19">
          <cell r="J19">
            <v>1.0499999999999999E-3</v>
          </cell>
        </row>
      </sheetData>
      <sheetData sheetId="8430">
        <row r="19">
          <cell r="J19">
            <v>1.0499999999999999E-3</v>
          </cell>
        </row>
      </sheetData>
      <sheetData sheetId="8431">
        <row r="19">
          <cell r="J19">
            <v>1.0499999999999999E-3</v>
          </cell>
        </row>
      </sheetData>
      <sheetData sheetId="8432">
        <row r="19">
          <cell r="J19">
            <v>1.0499999999999999E-3</v>
          </cell>
        </row>
      </sheetData>
      <sheetData sheetId="8433">
        <row r="19">
          <cell r="J19">
            <v>1.0499999999999999E-3</v>
          </cell>
        </row>
      </sheetData>
      <sheetData sheetId="8434">
        <row r="19">
          <cell r="J19">
            <v>1.0499999999999999E-3</v>
          </cell>
        </row>
      </sheetData>
      <sheetData sheetId="8435">
        <row r="19">
          <cell r="J19">
            <v>1.0499999999999999E-3</v>
          </cell>
        </row>
      </sheetData>
      <sheetData sheetId="8436">
        <row r="19">
          <cell r="J19">
            <v>1.0499999999999999E-3</v>
          </cell>
        </row>
      </sheetData>
      <sheetData sheetId="8437">
        <row r="19">
          <cell r="J19">
            <v>1.0499999999999999E-3</v>
          </cell>
        </row>
      </sheetData>
      <sheetData sheetId="8438">
        <row r="19">
          <cell r="J19">
            <v>1.0499999999999999E-3</v>
          </cell>
        </row>
      </sheetData>
      <sheetData sheetId="8439">
        <row r="19">
          <cell r="J19">
            <v>1.0499999999999999E-3</v>
          </cell>
        </row>
      </sheetData>
      <sheetData sheetId="8440">
        <row r="19">
          <cell r="J19">
            <v>1.0499999999999999E-3</v>
          </cell>
        </row>
      </sheetData>
      <sheetData sheetId="8441">
        <row r="19">
          <cell r="J19">
            <v>1.0499999999999999E-3</v>
          </cell>
        </row>
      </sheetData>
      <sheetData sheetId="8442">
        <row r="19">
          <cell r="J19">
            <v>1.0499999999999999E-3</v>
          </cell>
        </row>
      </sheetData>
      <sheetData sheetId="8443">
        <row r="19">
          <cell r="J19">
            <v>1.0499999999999999E-3</v>
          </cell>
        </row>
      </sheetData>
      <sheetData sheetId="8444">
        <row r="19">
          <cell r="J19">
            <v>1.0499999999999999E-3</v>
          </cell>
        </row>
      </sheetData>
      <sheetData sheetId="8445">
        <row r="19">
          <cell r="J19">
            <v>1.0499999999999999E-3</v>
          </cell>
        </row>
      </sheetData>
      <sheetData sheetId="8446">
        <row r="19">
          <cell r="J19">
            <v>1.0499999999999999E-3</v>
          </cell>
        </row>
      </sheetData>
      <sheetData sheetId="8447">
        <row r="19">
          <cell r="J19">
            <v>1.0499999999999999E-3</v>
          </cell>
        </row>
      </sheetData>
      <sheetData sheetId="8448">
        <row r="19">
          <cell r="J19">
            <v>1.0499999999999999E-3</v>
          </cell>
        </row>
      </sheetData>
      <sheetData sheetId="8449">
        <row r="19">
          <cell r="J19">
            <v>1.0499999999999999E-3</v>
          </cell>
        </row>
      </sheetData>
      <sheetData sheetId="8450">
        <row r="19">
          <cell r="J19">
            <v>1.0499999999999999E-3</v>
          </cell>
        </row>
      </sheetData>
      <sheetData sheetId="8451">
        <row r="19">
          <cell r="J19">
            <v>1.0499999999999999E-3</v>
          </cell>
        </row>
      </sheetData>
      <sheetData sheetId="8452">
        <row r="19">
          <cell r="J19">
            <v>1.0499999999999999E-3</v>
          </cell>
        </row>
      </sheetData>
      <sheetData sheetId="8453">
        <row r="19">
          <cell r="J19">
            <v>1.0499999999999999E-3</v>
          </cell>
        </row>
      </sheetData>
      <sheetData sheetId="8454">
        <row r="19">
          <cell r="J19">
            <v>1.0499999999999999E-3</v>
          </cell>
        </row>
      </sheetData>
      <sheetData sheetId="8455">
        <row r="19">
          <cell r="J19">
            <v>1.0499999999999999E-3</v>
          </cell>
        </row>
      </sheetData>
      <sheetData sheetId="8456">
        <row r="19">
          <cell r="J19">
            <v>1.0499999999999999E-3</v>
          </cell>
        </row>
      </sheetData>
      <sheetData sheetId="8457">
        <row r="19">
          <cell r="J19">
            <v>1.0499999999999999E-3</v>
          </cell>
        </row>
      </sheetData>
      <sheetData sheetId="8458">
        <row r="19">
          <cell r="J19">
            <v>1.0499999999999999E-3</v>
          </cell>
        </row>
      </sheetData>
      <sheetData sheetId="8459">
        <row r="19">
          <cell r="J19">
            <v>1.0499999999999999E-3</v>
          </cell>
        </row>
      </sheetData>
      <sheetData sheetId="8460">
        <row r="19">
          <cell r="J19">
            <v>1.0499999999999999E-3</v>
          </cell>
        </row>
      </sheetData>
      <sheetData sheetId="8461">
        <row r="19">
          <cell r="J19">
            <v>1.0499999999999999E-3</v>
          </cell>
        </row>
      </sheetData>
      <sheetData sheetId="8462">
        <row r="19">
          <cell r="J19">
            <v>1.0499999999999999E-3</v>
          </cell>
        </row>
      </sheetData>
      <sheetData sheetId="8463">
        <row r="19">
          <cell r="J19">
            <v>1.0499999999999999E-3</v>
          </cell>
        </row>
      </sheetData>
      <sheetData sheetId="8464">
        <row r="19">
          <cell r="J19">
            <v>1.0499999999999999E-3</v>
          </cell>
        </row>
      </sheetData>
      <sheetData sheetId="8465">
        <row r="19">
          <cell r="J19">
            <v>1.0499999999999999E-3</v>
          </cell>
        </row>
      </sheetData>
      <sheetData sheetId="8466">
        <row r="19">
          <cell r="J19">
            <v>1.0499999999999999E-3</v>
          </cell>
        </row>
      </sheetData>
      <sheetData sheetId="8467">
        <row r="19">
          <cell r="J19">
            <v>1.0499999999999999E-3</v>
          </cell>
        </row>
      </sheetData>
      <sheetData sheetId="8468">
        <row r="19">
          <cell r="J19">
            <v>1.0499999999999999E-3</v>
          </cell>
        </row>
      </sheetData>
      <sheetData sheetId="8469">
        <row r="19">
          <cell r="J19">
            <v>1.0499999999999999E-3</v>
          </cell>
        </row>
      </sheetData>
      <sheetData sheetId="8470">
        <row r="19">
          <cell r="J19">
            <v>1.0499999999999999E-3</v>
          </cell>
        </row>
      </sheetData>
      <sheetData sheetId="8471">
        <row r="19">
          <cell r="J19">
            <v>1.0499999999999999E-3</v>
          </cell>
        </row>
      </sheetData>
      <sheetData sheetId="8472">
        <row r="19">
          <cell r="J19">
            <v>1.0499999999999999E-3</v>
          </cell>
        </row>
      </sheetData>
      <sheetData sheetId="8473">
        <row r="19">
          <cell r="J19">
            <v>1.0499999999999999E-3</v>
          </cell>
        </row>
      </sheetData>
      <sheetData sheetId="8474">
        <row r="19">
          <cell r="J19">
            <v>1.0499999999999999E-3</v>
          </cell>
        </row>
      </sheetData>
      <sheetData sheetId="8475">
        <row r="19">
          <cell r="J19">
            <v>1.0499999999999999E-3</v>
          </cell>
        </row>
      </sheetData>
      <sheetData sheetId="8476">
        <row r="19">
          <cell r="J19">
            <v>1.0499999999999999E-3</v>
          </cell>
        </row>
      </sheetData>
      <sheetData sheetId="8477">
        <row r="19">
          <cell r="J19">
            <v>1.0499999999999999E-3</v>
          </cell>
        </row>
      </sheetData>
      <sheetData sheetId="8478">
        <row r="19">
          <cell r="J19">
            <v>1.0499999999999999E-3</v>
          </cell>
        </row>
      </sheetData>
      <sheetData sheetId="8479">
        <row r="19">
          <cell r="J19">
            <v>1.0499999999999999E-3</v>
          </cell>
        </row>
      </sheetData>
      <sheetData sheetId="8480">
        <row r="19">
          <cell r="J19">
            <v>1.0499999999999999E-3</v>
          </cell>
        </row>
      </sheetData>
      <sheetData sheetId="8481">
        <row r="19">
          <cell r="J19">
            <v>1.0499999999999999E-3</v>
          </cell>
        </row>
      </sheetData>
      <sheetData sheetId="8482">
        <row r="19">
          <cell r="J19">
            <v>1.0499999999999999E-3</v>
          </cell>
        </row>
      </sheetData>
      <sheetData sheetId="8483">
        <row r="19">
          <cell r="J19">
            <v>1.0499999999999999E-3</v>
          </cell>
        </row>
      </sheetData>
      <sheetData sheetId="8484">
        <row r="19">
          <cell r="J19">
            <v>1.0499999999999999E-3</v>
          </cell>
        </row>
      </sheetData>
      <sheetData sheetId="8485">
        <row r="19">
          <cell r="J19">
            <v>1.0499999999999999E-3</v>
          </cell>
        </row>
      </sheetData>
      <sheetData sheetId="8486">
        <row r="19">
          <cell r="J19">
            <v>1.0499999999999999E-3</v>
          </cell>
        </row>
      </sheetData>
      <sheetData sheetId="8487">
        <row r="19">
          <cell r="J19">
            <v>1.0499999999999999E-3</v>
          </cell>
        </row>
      </sheetData>
      <sheetData sheetId="8488">
        <row r="19">
          <cell r="J19">
            <v>1.0499999999999999E-3</v>
          </cell>
        </row>
      </sheetData>
      <sheetData sheetId="8489">
        <row r="19">
          <cell r="J19">
            <v>1.0499999999999999E-3</v>
          </cell>
        </row>
      </sheetData>
      <sheetData sheetId="8490">
        <row r="19">
          <cell r="J19">
            <v>1.0499999999999999E-3</v>
          </cell>
        </row>
      </sheetData>
      <sheetData sheetId="8491">
        <row r="19">
          <cell r="J19">
            <v>1.0499999999999999E-3</v>
          </cell>
        </row>
      </sheetData>
      <sheetData sheetId="8492">
        <row r="19">
          <cell r="J19">
            <v>1.0499999999999999E-3</v>
          </cell>
        </row>
      </sheetData>
      <sheetData sheetId="8493">
        <row r="19">
          <cell r="J19">
            <v>1.0499999999999999E-3</v>
          </cell>
        </row>
      </sheetData>
      <sheetData sheetId="8494">
        <row r="19">
          <cell r="J19">
            <v>1.0499999999999999E-3</v>
          </cell>
        </row>
      </sheetData>
      <sheetData sheetId="8495">
        <row r="19">
          <cell r="J19">
            <v>1.0499999999999999E-3</v>
          </cell>
        </row>
      </sheetData>
      <sheetData sheetId="8496">
        <row r="19">
          <cell r="J19">
            <v>1.0499999999999999E-3</v>
          </cell>
        </row>
      </sheetData>
      <sheetData sheetId="8497">
        <row r="19">
          <cell r="J19">
            <v>1.0499999999999999E-3</v>
          </cell>
        </row>
      </sheetData>
      <sheetData sheetId="8498">
        <row r="19">
          <cell r="J19">
            <v>1.0499999999999999E-3</v>
          </cell>
        </row>
      </sheetData>
      <sheetData sheetId="8499">
        <row r="19">
          <cell r="J19">
            <v>1.0499999999999999E-3</v>
          </cell>
        </row>
      </sheetData>
      <sheetData sheetId="8500">
        <row r="19">
          <cell r="J19">
            <v>1.0499999999999999E-3</v>
          </cell>
        </row>
      </sheetData>
      <sheetData sheetId="8501">
        <row r="19">
          <cell r="J19">
            <v>1.0499999999999999E-3</v>
          </cell>
        </row>
      </sheetData>
      <sheetData sheetId="8502">
        <row r="19">
          <cell r="J19">
            <v>1.0499999999999999E-3</v>
          </cell>
        </row>
      </sheetData>
      <sheetData sheetId="8503">
        <row r="19">
          <cell r="J19">
            <v>1.0499999999999999E-3</v>
          </cell>
        </row>
      </sheetData>
      <sheetData sheetId="8504">
        <row r="19">
          <cell r="J19">
            <v>1.0499999999999999E-3</v>
          </cell>
        </row>
      </sheetData>
      <sheetData sheetId="8505">
        <row r="19">
          <cell r="J19">
            <v>1.0499999999999999E-3</v>
          </cell>
        </row>
      </sheetData>
      <sheetData sheetId="8506">
        <row r="19">
          <cell r="J19">
            <v>1.0499999999999999E-3</v>
          </cell>
        </row>
      </sheetData>
      <sheetData sheetId="8507">
        <row r="19">
          <cell r="J19">
            <v>1.0499999999999999E-3</v>
          </cell>
        </row>
      </sheetData>
      <sheetData sheetId="8508">
        <row r="19">
          <cell r="J19">
            <v>1.0499999999999999E-3</v>
          </cell>
        </row>
      </sheetData>
      <sheetData sheetId="8509">
        <row r="19">
          <cell r="J19">
            <v>1.0499999999999999E-3</v>
          </cell>
        </row>
      </sheetData>
      <sheetData sheetId="8510">
        <row r="19">
          <cell r="J19">
            <v>1.0499999999999999E-3</v>
          </cell>
        </row>
      </sheetData>
      <sheetData sheetId="8511">
        <row r="19">
          <cell r="J19">
            <v>1.0499999999999999E-3</v>
          </cell>
        </row>
      </sheetData>
      <sheetData sheetId="8512">
        <row r="19">
          <cell r="J19">
            <v>1.0499999999999999E-3</v>
          </cell>
        </row>
      </sheetData>
      <sheetData sheetId="8513">
        <row r="19">
          <cell r="J19">
            <v>1.0499999999999999E-3</v>
          </cell>
        </row>
      </sheetData>
      <sheetData sheetId="8514">
        <row r="19">
          <cell r="J19">
            <v>1.0499999999999999E-3</v>
          </cell>
        </row>
      </sheetData>
      <sheetData sheetId="8515">
        <row r="19">
          <cell r="J19">
            <v>1.0499999999999999E-3</v>
          </cell>
        </row>
      </sheetData>
      <sheetData sheetId="8516">
        <row r="19">
          <cell r="J19">
            <v>1.0499999999999999E-3</v>
          </cell>
        </row>
      </sheetData>
      <sheetData sheetId="8517">
        <row r="19">
          <cell r="J19">
            <v>1.0499999999999999E-3</v>
          </cell>
        </row>
      </sheetData>
      <sheetData sheetId="8518">
        <row r="19">
          <cell r="J19">
            <v>1.0499999999999999E-3</v>
          </cell>
        </row>
      </sheetData>
      <sheetData sheetId="8519">
        <row r="19">
          <cell r="J19">
            <v>1.0499999999999999E-3</v>
          </cell>
        </row>
      </sheetData>
      <sheetData sheetId="8520">
        <row r="19">
          <cell r="J19">
            <v>1.0499999999999999E-3</v>
          </cell>
        </row>
      </sheetData>
      <sheetData sheetId="8521">
        <row r="19">
          <cell r="J19">
            <v>1.0499999999999999E-3</v>
          </cell>
        </row>
      </sheetData>
      <sheetData sheetId="8522">
        <row r="19">
          <cell r="J19">
            <v>1.0499999999999999E-3</v>
          </cell>
        </row>
      </sheetData>
      <sheetData sheetId="8523">
        <row r="19">
          <cell r="J19">
            <v>1.0499999999999999E-3</v>
          </cell>
        </row>
      </sheetData>
      <sheetData sheetId="8524">
        <row r="19">
          <cell r="J19">
            <v>1.0499999999999999E-3</v>
          </cell>
        </row>
      </sheetData>
      <sheetData sheetId="8525">
        <row r="19">
          <cell r="J19">
            <v>1.0499999999999999E-3</v>
          </cell>
        </row>
      </sheetData>
      <sheetData sheetId="8526">
        <row r="19">
          <cell r="J19">
            <v>1.0499999999999999E-3</v>
          </cell>
        </row>
      </sheetData>
      <sheetData sheetId="8527">
        <row r="19">
          <cell r="J19">
            <v>1.0499999999999999E-3</v>
          </cell>
        </row>
      </sheetData>
      <sheetData sheetId="8528">
        <row r="19">
          <cell r="J19">
            <v>1.0499999999999999E-3</v>
          </cell>
        </row>
      </sheetData>
      <sheetData sheetId="8529">
        <row r="19">
          <cell r="J19">
            <v>1.0499999999999999E-3</v>
          </cell>
        </row>
      </sheetData>
      <sheetData sheetId="8530">
        <row r="19">
          <cell r="J19">
            <v>1.0499999999999999E-3</v>
          </cell>
        </row>
      </sheetData>
      <sheetData sheetId="8531">
        <row r="19">
          <cell r="J19">
            <v>1.0499999999999999E-3</v>
          </cell>
        </row>
      </sheetData>
      <sheetData sheetId="8532">
        <row r="19">
          <cell r="J19">
            <v>1.0499999999999999E-3</v>
          </cell>
        </row>
      </sheetData>
      <sheetData sheetId="8533">
        <row r="19">
          <cell r="J19">
            <v>1.0499999999999999E-3</v>
          </cell>
        </row>
      </sheetData>
      <sheetData sheetId="8534">
        <row r="19">
          <cell r="J19">
            <v>1.0499999999999999E-3</v>
          </cell>
        </row>
      </sheetData>
      <sheetData sheetId="8535">
        <row r="19">
          <cell r="J19">
            <v>1.0499999999999999E-3</v>
          </cell>
        </row>
      </sheetData>
      <sheetData sheetId="8536">
        <row r="19">
          <cell r="J19">
            <v>1.0499999999999999E-3</v>
          </cell>
        </row>
      </sheetData>
      <sheetData sheetId="8537">
        <row r="19">
          <cell r="J19">
            <v>1.0499999999999999E-3</v>
          </cell>
        </row>
      </sheetData>
      <sheetData sheetId="8538">
        <row r="19">
          <cell r="J19">
            <v>1.0499999999999999E-3</v>
          </cell>
        </row>
      </sheetData>
      <sheetData sheetId="8539">
        <row r="19">
          <cell r="J19">
            <v>1.0499999999999999E-3</v>
          </cell>
        </row>
      </sheetData>
      <sheetData sheetId="8540">
        <row r="19">
          <cell r="J19">
            <v>1.0499999999999999E-3</v>
          </cell>
        </row>
      </sheetData>
      <sheetData sheetId="8541">
        <row r="19">
          <cell r="J19">
            <v>1.0499999999999999E-3</v>
          </cell>
        </row>
      </sheetData>
      <sheetData sheetId="8542">
        <row r="19">
          <cell r="J19">
            <v>1.0499999999999999E-3</v>
          </cell>
        </row>
      </sheetData>
      <sheetData sheetId="8543">
        <row r="19">
          <cell r="J19">
            <v>1.0499999999999999E-3</v>
          </cell>
        </row>
      </sheetData>
      <sheetData sheetId="8544">
        <row r="19">
          <cell r="J19">
            <v>1.0499999999999999E-3</v>
          </cell>
        </row>
      </sheetData>
      <sheetData sheetId="8545">
        <row r="19">
          <cell r="J19">
            <v>1.0499999999999999E-3</v>
          </cell>
        </row>
      </sheetData>
      <sheetData sheetId="8546">
        <row r="19">
          <cell r="J19">
            <v>1.0499999999999999E-3</v>
          </cell>
        </row>
      </sheetData>
      <sheetData sheetId="8547">
        <row r="19">
          <cell r="J19">
            <v>1.0499999999999999E-3</v>
          </cell>
        </row>
      </sheetData>
      <sheetData sheetId="8548">
        <row r="19">
          <cell r="J19">
            <v>1.0499999999999999E-3</v>
          </cell>
        </row>
      </sheetData>
      <sheetData sheetId="8549">
        <row r="19">
          <cell r="J19">
            <v>1.0499999999999999E-3</v>
          </cell>
        </row>
      </sheetData>
      <sheetData sheetId="8550">
        <row r="19">
          <cell r="J19">
            <v>1.0499999999999999E-3</v>
          </cell>
        </row>
      </sheetData>
      <sheetData sheetId="8551">
        <row r="19">
          <cell r="J19">
            <v>1.0499999999999999E-3</v>
          </cell>
        </row>
      </sheetData>
      <sheetData sheetId="8552">
        <row r="19">
          <cell r="J19">
            <v>1.0499999999999999E-3</v>
          </cell>
        </row>
      </sheetData>
      <sheetData sheetId="8553">
        <row r="19">
          <cell r="J19">
            <v>1.0499999999999999E-3</v>
          </cell>
        </row>
      </sheetData>
      <sheetData sheetId="8554">
        <row r="19">
          <cell r="J19">
            <v>1.0499999999999999E-3</v>
          </cell>
        </row>
      </sheetData>
      <sheetData sheetId="8555">
        <row r="19">
          <cell r="J19">
            <v>1.0499999999999999E-3</v>
          </cell>
        </row>
      </sheetData>
      <sheetData sheetId="8556">
        <row r="19">
          <cell r="J19">
            <v>1.0499999999999999E-3</v>
          </cell>
        </row>
      </sheetData>
      <sheetData sheetId="8557">
        <row r="19">
          <cell r="J19">
            <v>1.0499999999999999E-3</v>
          </cell>
        </row>
      </sheetData>
      <sheetData sheetId="8558">
        <row r="19">
          <cell r="J19">
            <v>1.0499999999999999E-3</v>
          </cell>
        </row>
      </sheetData>
      <sheetData sheetId="8559">
        <row r="19">
          <cell r="J19">
            <v>1.0499999999999999E-3</v>
          </cell>
        </row>
      </sheetData>
      <sheetData sheetId="8560">
        <row r="19">
          <cell r="J19">
            <v>1.0499999999999999E-3</v>
          </cell>
        </row>
      </sheetData>
      <sheetData sheetId="8561">
        <row r="19">
          <cell r="J19">
            <v>1.0499999999999999E-3</v>
          </cell>
        </row>
      </sheetData>
      <sheetData sheetId="8562">
        <row r="19">
          <cell r="J19">
            <v>1.0499999999999999E-3</v>
          </cell>
        </row>
      </sheetData>
      <sheetData sheetId="8563">
        <row r="19">
          <cell r="J19">
            <v>1.0499999999999999E-3</v>
          </cell>
        </row>
      </sheetData>
      <sheetData sheetId="8564">
        <row r="19">
          <cell r="J19">
            <v>1.0499999999999999E-3</v>
          </cell>
        </row>
      </sheetData>
      <sheetData sheetId="8565">
        <row r="19">
          <cell r="J19">
            <v>1.0499999999999999E-3</v>
          </cell>
        </row>
      </sheetData>
      <sheetData sheetId="8566">
        <row r="19">
          <cell r="J19">
            <v>1.0499999999999999E-3</v>
          </cell>
        </row>
      </sheetData>
      <sheetData sheetId="8567">
        <row r="19">
          <cell r="J19">
            <v>1.0499999999999999E-3</v>
          </cell>
        </row>
      </sheetData>
      <sheetData sheetId="8568">
        <row r="19">
          <cell r="J19">
            <v>1.0499999999999999E-3</v>
          </cell>
        </row>
      </sheetData>
      <sheetData sheetId="8569">
        <row r="19">
          <cell r="J19">
            <v>1.0499999999999999E-3</v>
          </cell>
        </row>
      </sheetData>
      <sheetData sheetId="8570">
        <row r="19">
          <cell r="J19">
            <v>1.0499999999999999E-3</v>
          </cell>
        </row>
      </sheetData>
      <sheetData sheetId="8571">
        <row r="19">
          <cell r="J19">
            <v>1.0499999999999999E-3</v>
          </cell>
        </row>
      </sheetData>
      <sheetData sheetId="8572">
        <row r="19">
          <cell r="J19">
            <v>1.0499999999999999E-3</v>
          </cell>
        </row>
      </sheetData>
      <sheetData sheetId="8573">
        <row r="19">
          <cell r="J19">
            <v>1.0499999999999999E-3</v>
          </cell>
        </row>
      </sheetData>
      <sheetData sheetId="8574">
        <row r="19">
          <cell r="J19">
            <v>1.0499999999999999E-3</v>
          </cell>
        </row>
      </sheetData>
      <sheetData sheetId="8575">
        <row r="19">
          <cell r="J19">
            <v>1.0499999999999999E-3</v>
          </cell>
        </row>
      </sheetData>
      <sheetData sheetId="8576">
        <row r="19">
          <cell r="J19">
            <v>1.0499999999999999E-3</v>
          </cell>
        </row>
      </sheetData>
      <sheetData sheetId="8577">
        <row r="19">
          <cell r="J19">
            <v>1.0499999999999999E-3</v>
          </cell>
        </row>
      </sheetData>
      <sheetData sheetId="8578">
        <row r="19">
          <cell r="J19">
            <v>1.0499999999999999E-3</v>
          </cell>
        </row>
      </sheetData>
      <sheetData sheetId="8579">
        <row r="19">
          <cell r="J19">
            <v>1.0499999999999999E-3</v>
          </cell>
        </row>
      </sheetData>
      <sheetData sheetId="8580">
        <row r="19">
          <cell r="J19">
            <v>1.0499999999999999E-3</v>
          </cell>
        </row>
      </sheetData>
      <sheetData sheetId="8581">
        <row r="19">
          <cell r="J19">
            <v>1.0499999999999999E-3</v>
          </cell>
        </row>
      </sheetData>
      <sheetData sheetId="8582">
        <row r="19">
          <cell r="J19">
            <v>1.0499999999999999E-3</v>
          </cell>
        </row>
      </sheetData>
      <sheetData sheetId="8583">
        <row r="19">
          <cell r="J19">
            <v>1.0499999999999999E-3</v>
          </cell>
        </row>
      </sheetData>
      <sheetData sheetId="8584">
        <row r="19">
          <cell r="J19">
            <v>1.0499999999999999E-3</v>
          </cell>
        </row>
      </sheetData>
      <sheetData sheetId="8585">
        <row r="19">
          <cell r="J19">
            <v>1.0499999999999999E-3</v>
          </cell>
        </row>
      </sheetData>
      <sheetData sheetId="8586">
        <row r="19">
          <cell r="J19">
            <v>1.0499999999999999E-3</v>
          </cell>
        </row>
      </sheetData>
      <sheetData sheetId="8587">
        <row r="19">
          <cell r="J19">
            <v>1.0499999999999999E-3</v>
          </cell>
        </row>
      </sheetData>
      <sheetData sheetId="8588">
        <row r="19">
          <cell r="J19">
            <v>1.0499999999999999E-3</v>
          </cell>
        </row>
      </sheetData>
      <sheetData sheetId="8589">
        <row r="19">
          <cell r="J19">
            <v>1.0499999999999999E-3</v>
          </cell>
        </row>
      </sheetData>
      <sheetData sheetId="8590">
        <row r="19">
          <cell r="J19">
            <v>1.0499999999999999E-3</v>
          </cell>
        </row>
      </sheetData>
      <sheetData sheetId="8591">
        <row r="19">
          <cell r="J19">
            <v>1.0499999999999999E-3</v>
          </cell>
        </row>
      </sheetData>
      <sheetData sheetId="8592">
        <row r="19">
          <cell r="J19">
            <v>1.0499999999999999E-3</v>
          </cell>
        </row>
      </sheetData>
      <sheetData sheetId="8593">
        <row r="19">
          <cell r="J19">
            <v>1.0499999999999999E-3</v>
          </cell>
        </row>
      </sheetData>
      <sheetData sheetId="8594">
        <row r="19">
          <cell r="J19">
            <v>1.0499999999999999E-3</v>
          </cell>
        </row>
      </sheetData>
      <sheetData sheetId="8595">
        <row r="19">
          <cell r="J19">
            <v>1.0499999999999999E-3</v>
          </cell>
        </row>
      </sheetData>
      <sheetData sheetId="8596">
        <row r="19">
          <cell r="J19">
            <v>1.0499999999999999E-3</v>
          </cell>
        </row>
      </sheetData>
      <sheetData sheetId="8597">
        <row r="19">
          <cell r="J19">
            <v>1.0499999999999999E-3</v>
          </cell>
        </row>
      </sheetData>
      <sheetData sheetId="8598">
        <row r="19">
          <cell r="J19">
            <v>1.0499999999999999E-3</v>
          </cell>
        </row>
      </sheetData>
      <sheetData sheetId="8599">
        <row r="19">
          <cell r="J19">
            <v>1.0499999999999999E-3</v>
          </cell>
        </row>
      </sheetData>
      <sheetData sheetId="8600">
        <row r="19">
          <cell r="J19">
            <v>1.0499999999999999E-3</v>
          </cell>
        </row>
      </sheetData>
      <sheetData sheetId="8601">
        <row r="19">
          <cell r="J19">
            <v>1.0499999999999999E-3</v>
          </cell>
        </row>
      </sheetData>
      <sheetData sheetId="8602">
        <row r="19">
          <cell r="J19">
            <v>1.0499999999999999E-3</v>
          </cell>
        </row>
      </sheetData>
      <sheetData sheetId="8603">
        <row r="19">
          <cell r="J19">
            <v>1.0499999999999999E-3</v>
          </cell>
        </row>
      </sheetData>
      <sheetData sheetId="8604">
        <row r="19">
          <cell r="J19">
            <v>1.0499999999999999E-3</v>
          </cell>
        </row>
      </sheetData>
      <sheetData sheetId="8605">
        <row r="19">
          <cell r="J19">
            <v>1.0499999999999999E-3</v>
          </cell>
        </row>
      </sheetData>
      <sheetData sheetId="8606">
        <row r="19">
          <cell r="J19">
            <v>1.0499999999999999E-3</v>
          </cell>
        </row>
      </sheetData>
      <sheetData sheetId="8607">
        <row r="19">
          <cell r="J19">
            <v>1.0499999999999999E-3</v>
          </cell>
        </row>
      </sheetData>
      <sheetData sheetId="8608">
        <row r="19">
          <cell r="J19">
            <v>1.0499999999999999E-3</v>
          </cell>
        </row>
      </sheetData>
      <sheetData sheetId="8609">
        <row r="19">
          <cell r="J19">
            <v>1.0499999999999999E-3</v>
          </cell>
        </row>
      </sheetData>
      <sheetData sheetId="8610">
        <row r="19">
          <cell r="J19">
            <v>1.0499999999999999E-3</v>
          </cell>
        </row>
      </sheetData>
      <sheetData sheetId="8611">
        <row r="19">
          <cell r="J19">
            <v>1.0499999999999999E-3</v>
          </cell>
        </row>
      </sheetData>
      <sheetData sheetId="8612">
        <row r="19">
          <cell r="J19">
            <v>1.0499999999999999E-3</v>
          </cell>
        </row>
      </sheetData>
      <sheetData sheetId="8613">
        <row r="19">
          <cell r="J19">
            <v>1.0499999999999999E-3</v>
          </cell>
        </row>
      </sheetData>
      <sheetData sheetId="8614">
        <row r="19">
          <cell r="J19">
            <v>1.0499999999999999E-3</v>
          </cell>
        </row>
      </sheetData>
      <sheetData sheetId="8615">
        <row r="19">
          <cell r="J19">
            <v>1.0499999999999999E-3</v>
          </cell>
        </row>
      </sheetData>
      <sheetData sheetId="8616">
        <row r="19">
          <cell r="J19">
            <v>1.0499999999999999E-3</v>
          </cell>
        </row>
      </sheetData>
      <sheetData sheetId="8617">
        <row r="19">
          <cell r="J19">
            <v>1.0499999999999999E-3</v>
          </cell>
        </row>
      </sheetData>
      <sheetData sheetId="8618">
        <row r="19">
          <cell r="J19">
            <v>1.0499999999999999E-3</v>
          </cell>
        </row>
      </sheetData>
      <sheetData sheetId="8619">
        <row r="19">
          <cell r="J19">
            <v>1.0499999999999999E-3</v>
          </cell>
        </row>
      </sheetData>
      <sheetData sheetId="8620">
        <row r="19">
          <cell r="J19">
            <v>1.0499999999999999E-3</v>
          </cell>
        </row>
      </sheetData>
      <sheetData sheetId="8621">
        <row r="19">
          <cell r="J19">
            <v>1.0499999999999999E-3</v>
          </cell>
        </row>
      </sheetData>
      <sheetData sheetId="8622">
        <row r="19">
          <cell r="J19">
            <v>1.0499999999999999E-3</v>
          </cell>
        </row>
      </sheetData>
      <sheetData sheetId="8623">
        <row r="19">
          <cell r="J19">
            <v>1.0499999999999999E-3</v>
          </cell>
        </row>
      </sheetData>
      <sheetData sheetId="8624">
        <row r="19">
          <cell r="J19">
            <v>1.0499999999999999E-3</v>
          </cell>
        </row>
      </sheetData>
      <sheetData sheetId="8625">
        <row r="19">
          <cell r="J19">
            <v>1.0499999999999999E-3</v>
          </cell>
        </row>
      </sheetData>
      <sheetData sheetId="8626">
        <row r="19">
          <cell r="J19">
            <v>1.0499999999999999E-3</v>
          </cell>
        </row>
      </sheetData>
      <sheetData sheetId="8627">
        <row r="19">
          <cell r="J19">
            <v>1.0499999999999999E-3</v>
          </cell>
        </row>
      </sheetData>
      <sheetData sheetId="8628">
        <row r="19">
          <cell r="J19">
            <v>1.0499999999999999E-3</v>
          </cell>
        </row>
      </sheetData>
      <sheetData sheetId="8629">
        <row r="19">
          <cell r="J19">
            <v>1.0499999999999999E-3</v>
          </cell>
        </row>
      </sheetData>
      <sheetData sheetId="8630">
        <row r="19">
          <cell r="J19">
            <v>1.0499999999999999E-3</v>
          </cell>
        </row>
      </sheetData>
      <sheetData sheetId="8631">
        <row r="19">
          <cell r="J19">
            <v>1.0499999999999999E-3</v>
          </cell>
        </row>
      </sheetData>
      <sheetData sheetId="8632">
        <row r="19">
          <cell r="J19">
            <v>1.0499999999999999E-3</v>
          </cell>
        </row>
      </sheetData>
      <sheetData sheetId="8633">
        <row r="19">
          <cell r="J19">
            <v>1.0499999999999999E-3</v>
          </cell>
        </row>
      </sheetData>
      <sheetData sheetId="8634">
        <row r="19">
          <cell r="J19">
            <v>1.0499999999999999E-3</v>
          </cell>
        </row>
      </sheetData>
      <sheetData sheetId="8635">
        <row r="19">
          <cell r="J19">
            <v>1.0499999999999999E-3</v>
          </cell>
        </row>
      </sheetData>
      <sheetData sheetId="8636">
        <row r="19">
          <cell r="J19">
            <v>1.0499999999999999E-3</v>
          </cell>
        </row>
      </sheetData>
      <sheetData sheetId="8637">
        <row r="19">
          <cell r="J19">
            <v>1.0499999999999999E-3</v>
          </cell>
        </row>
      </sheetData>
      <sheetData sheetId="8638">
        <row r="19">
          <cell r="J19">
            <v>1.0499999999999999E-3</v>
          </cell>
        </row>
      </sheetData>
      <sheetData sheetId="8639">
        <row r="19">
          <cell r="J19">
            <v>1.0499999999999999E-3</v>
          </cell>
        </row>
      </sheetData>
      <sheetData sheetId="8640">
        <row r="19">
          <cell r="J19">
            <v>1.0499999999999999E-3</v>
          </cell>
        </row>
      </sheetData>
      <sheetData sheetId="8641">
        <row r="19">
          <cell r="J19">
            <v>1.0499999999999999E-3</v>
          </cell>
        </row>
      </sheetData>
      <sheetData sheetId="8642">
        <row r="19">
          <cell r="J19">
            <v>1.0499999999999999E-3</v>
          </cell>
        </row>
      </sheetData>
      <sheetData sheetId="8643">
        <row r="19">
          <cell r="J19">
            <v>1.0499999999999999E-3</v>
          </cell>
        </row>
      </sheetData>
      <sheetData sheetId="8644">
        <row r="19">
          <cell r="J19">
            <v>1.0499999999999999E-3</v>
          </cell>
        </row>
      </sheetData>
      <sheetData sheetId="8645">
        <row r="19">
          <cell r="J19">
            <v>1.0499999999999999E-3</v>
          </cell>
        </row>
      </sheetData>
      <sheetData sheetId="8646">
        <row r="19">
          <cell r="J19">
            <v>1.0499999999999999E-3</v>
          </cell>
        </row>
      </sheetData>
      <sheetData sheetId="8647">
        <row r="19">
          <cell r="J19">
            <v>1.0499999999999999E-3</v>
          </cell>
        </row>
      </sheetData>
      <sheetData sheetId="8648">
        <row r="19">
          <cell r="J19">
            <v>1.0499999999999999E-3</v>
          </cell>
        </row>
      </sheetData>
      <sheetData sheetId="8649">
        <row r="19">
          <cell r="J19">
            <v>1.0499999999999999E-3</v>
          </cell>
        </row>
      </sheetData>
      <sheetData sheetId="8650">
        <row r="19">
          <cell r="J19">
            <v>1.0499999999999999E-3</v>
          </cell>
        </row>
      </sheetData>
      <sheetData sheetId="8651">
        <row r="19">
          <cell r="J19">
            <v>1.0499999999999999E-3</v>
          </cell>
        </row>
      </sheetData>
      <sheetData sheetId="8652">
        <row r="19">
          <cell r="J19">
            <v>1.0499999999999999E-3</v>
          </cell>
        </row>
      </sheetData>
      <sheetData sheetId="8653">
        <row r="19">
          <cell r="J19">
            <v>1.0499999999999999E-3</v>
          </cell>
        </row>
      </sheetData>
      <sheetData sheetId="8654">
        <row r="19">
          <cell r="J19">
            <v>1.0499999999999999E-3</v>
          </cell>
        </row>
      </sheetData>
      <sheetData sheetId="8655">
        <row r="19">
          <cell r="J19">
            <v>1.0499999999999999E-3</v>
          </cell>
        </row>
      </sheetData>
      <sheetData sheetId="8656">
        <row r="19">
          <cell r="J19">
            <v>1.0499999999999999E-3</v>
          </cell>
        </row>
      </sheetData>
      <sheetData sheetId="8657">
        <row r="19">
          <cell r="J19">
            <v>1.0499999999999999E-3</v>
          </cell>
        </row>
      </sheetData>
      <sheetData sheetId="8658">
        <row r="19">
          <cell r="J19">
            <v>1.0499999999999999E-3</v>
          </cell>
        </row>
      </sheetData>
      <sheetData sheetId="8659">
        <row r="19">
          <cell r="J19">
            <v>1.0499999999999999E-3</v>
          </cell>
        </row>
      </sheetData>
      <sheetData sheetId="8660">
        <row r="19">
          <cell r="J19">
            <v>1.0499999999999999E-3</v>
          </cell>
        </row>
      </sheetData>
      <sheetData sheetId="8661">
        <row r="19">
          <cell r="J19">
            <v>1.0499999999999999E-3</v>
          </cell>
        </row>
      </sheetData>
      <sheetData sheetId="8662">
        <row r="19">
          <cell r="J19">
            <v>1.0499999999999999E-3</v>
          </cell>
        </row>
      </sheetData>
      <sheetData sheetId="8663">
        <row r="19">
          <cell r="J19">
            <v>1.0499999999999999E-3</v>
          </cell>
        </row>
      </sheetData>
      <sheetData sheetId="8664">
        <row r="19">
          <cell r="J19">
            <v>1.0499999999999999E-3</v>
          </cell>
        </row>
      </sheetData>
      <sheetData sheetId="8665">
        <row r="19">
          <cell r="J19">
            <v>1.0499999999999999E-3</v>
          </cell>
        </row>
      </sheetData>
      <sheetData sheetId="8666">
        <row r="19">
          <cell r="J19">
            <v>1.0499999999999999E-3</v>
          </cell>
        </row>
      </sheetData>
      <sheetData sheetId="8667">
        <row r="19">
          <cell r="J19">
            <v>1.0499999999999999E-3</v>
          </cell>
        </row>
      </sheetData>
      <sheetData sheetId="8668">
        <row r="19">
          <cell r="J19">
            <v>1.0499999999999999E-3</v>
          </cell>
        </row>
      </sheetData>
      <sheetData sheetId="8669">
        <row r="19">
          <cell r="J19">
            <v>1.0499999999999999E-3</v>
          </cell>
        </row>
      </sheetData>
      <sheetData sheetId="8670">
        <row r="19">
          <cell r="J19">
            <v>1.0499999999999999E-3</v>
          </cell>
        </row>
      </sheetData>
      <sheetData sheetId="8671">
        <row r="19">
          <cell r="J19">
            <v>1.0499999999999999E-3</v>
          </cell>
        </row>
      </sheetData>
      <sheetData sheetId="8672">
        <row r="19">
          <cell r="J19">
            <v>1.0499999999999999E-3</v>
          </cell>
        </row>
      </sheetData>
      <sheetData sheetId="8673">
        <row r="19">
          <cell r="J19">
            <v>1.0499999999999999E-3</v>
          </cell>
        </row>
      </sheetData>
      <sheetData sheetId="8674">
        <row r="19">
          <cell r="J19">
            <v>1.0499999999999999E-3</v>
          </cell>
        </row>
      </sheetData>
      <sheetData sheetId="8675">
        <row r="19">
          <cell r="J19">
            <v>1.0499999999999999E-3</v>
          </cell>
        </row>
      </sheetData>
      <sheetData sheetId="8676">
        <row r="19">
          <cell r="J19">
            <v>1.0499999999999999E-3</v>
          </cell>
        </row>
      </sheetData>
      <sheetData sheetId="8677">
        <row r="19">
          <cell r="J19">
            <v>1.0499999999999999E-3</v>
          </cell>
        </row>
      </sheetData>
      <sheetData sheetId="8678">
        <row r="19">
          <cell r="J19">
            <v>1.0499999999999999E-3</v>
          </cell>
        </row>
      </sheetData>
      <sheetData sheetId="8679">
        <row r="19">
          <cell r="J19">
            <v>1.0499999999999999E-3</v>
          </cell>
        </row>
      </sheetData>
      <sheetData sheetId="8680">
        <row r="19">
          <cell r="J19">
            <v>1.0499999999999999E-3</v>
          </cell>
        </row>
      </sheetData>
      <sheetData sheetId="8681">
        <row r="19">
          <cell r="J19">
            <v>1.0499999999999999E-3</v>
          </cell>
        </row>
      </sheetData>
      <sheetData sheetId="8682">
        <row r="19">
          <cell r="J19">
            <v>1.0499999999999999E-3</v>
          </cell>
        </row>
      </sheetData>
      <sheetData sheetId="8683">
        <row r="19">
          <cell r="J19">
            <v>1.0499999999999999E-3</v>
          </cell>
        </row>
      </sheetData>
      <sheetData sheetId="8684">
        <row r="19">
          <cell r="J19">
            <v>1.0499999999999999E-3</v>
          </cell>
        </row>
      </sheetData>
      <sheetData sheetId="8685">
        <row r="19">
          <cell r="J19">
            <v>1.0499999999999999E-3</v>
          </cell>
        </row>
      </sheetData>
      <sheetData sheetId="8686">
        <row r="19">
          <cell r="J19">
            <v>1.0499999999999999E-3</v>
          </cell>
        </row>
      </sheetData>
      <sheetData sheetId="8687">
        <row r="19">
          <cell r="J19">
            <v>1.0499999999999999E-3</v>
          </cell>
        </row>
      </sheetData>
      <sheetData sheetId="8688">
        <row r="19">
          <cell r="J19">
            <v>1.0499999999999999E-3</v>
          </cell>
        </row>
      </sheetData>
      <sheetData sheetId="8689">
        <row r="19">
          <cell r="J19">
            <v>1.0499999999999999E-3</v>
          </cell>
        </row>
      </sheetData>
      <sheetData sheetId="8690">
        <row r="19">
          <cell r="J19">
            <v>1.0499999999999999E-3</v>
          </cell>
        </row>
      </sheetData>
      <sheetData sheetId="8691">
        <row r="19">
          <cell r="J19">
            <v>1.0499999999999999E-3</v>
          </cell>
        </row>
      </sheetData>
      <sheetData sheetId="8692">
        <row r="19">
          <cell r="J19">
            <v>1.0499999999999999E-3</v>
          </cell>
        </row>
      </sheetData>
      <sheetData sheetId="8693">
        <row r="19">
          <cell r="J19">
            <v>1.0499999999999999E-3</v>
          </cell>
        </row>
      </sheetData>
      <sheetData sheetId="8694">
        <row r="19">
          <cell r="J19">
            <v>1.0499999999999999E-3</v>
          </cell>
        </row>
      </sheetData>
      <sheetData sheetId="8695">
        <row r="19">
          <cell r="J19">
            <v>1.0499999999999999E-3</v>
          </cell>
        </row>
      </sheetData>
      <sheetData sheetId="8696">
        <row r="19">
          <cell r="J19">
            <v>1.0499999999999999E-3</v>
          </cell>
        </row>
      </sheetData>
      <sheetData sheetId="8697">
        <row r="19">
          <cell r="J19">
            <v>1.0499999999999999E-3</v>
          </cell>
        </row>
      </sheetData>
      <sheetData sheetId="8698">
        <row r="19">
          <cell r="J19">
            <v>1.0499999999999999E-3</v>
          </cell>
        </row>
      </sheetData>
      <sheetData sheetId="8699">
        <row r="19">
          <cell r="J19">
            <v>1.0499999999999999E-3</v>
          </cell>
        </row>
      </sheetData>
      <sheetData sheetId="8700">
        <row r="19">
          <cell r="J19">
            <v>1.0499999999999999E-3</v>
          </cell>
        </row>
      </sheetData>
      <sheetData sheetId="8701">
        <row r="19">
          <cell r="J19">
            <v>1.0499999999999999E-3</v>
          </cell>
        </row>
      </sheetData>
      <sheetData sheetId="8702">
        <row r="19">
          <cell r="J19">
            <v>1.0499999999999999E-3</v>
          </cell>
        </row>
      </sheetData>
      <sheetData sheetId="8703">
        <row r="19">
          <cell r="J19">
            <v>1.0499999999999999E-3</v>
          </cell>
        </row>
      </sheetData>
      <sheetData sheetId="8704">
        <row r="19">
          <cell r="J19">
            <v>1.0499999999999999E-3</v>
          </cell>
        </row>
      </sheetData>
      <sheetData sheetId="8705">
        <row r="19">
          <cell r="J19">
            <v>1.0499999999999999E-3</v>
          </cell>
        </row>
      </sheetData>
      <sheetData sheetId="8706">
        <row r="19">
          <cell r="J19">
            <v>1.0499999999999999E-3</v>
          </cell>
        </row>
      </sheetData>
      <sheetData sheetId="8707">
        <row r="19">
          <cell r="J19">
            <v>1.0499999999999999E-3</v>
          </cell>
        </row>
      </sheetData>
      <sheetData sheetId="8708">
        <row r="19">
          <cell r="J19">
            <v>1.0499999999999999E-3</v>
          </cell>
        </row>
      </sheetData>
      <sheetData sheetId="8709">
        <row r="19">
          <cell r="J19">
            <v>1.0499999999999999E-3</v>
          </cell>
        </row>
      </sheetData>
      <sheetData sheetId="8710">
        <row r="19">
          <cell r="J19">
            <v>1.0499999999999999E-3</v>
          </cell>
        </row>
      </sheetData>
      <sheetData sheetId="8711">
        <row r="19">
          <cell r="J19">
            <v>1.0499999999999999E-3</v>
          </cell>
        </row>
      </sheetData>
      <sheetData sheetId="8712">
        <row r="19">
          <cell r="J19">
            <v>1.0499999999999999E-3</v>
          </cell>
        </row>
      </sheetData>
      <sheetData sheetId="8713">
        <row r="19">
          <cell r="J19">
            <v>1.0499999999999999E-3</v>
          </cell>
        </row>
      </sheetData>
      <sheetData sheetId="8714">
        <row r="19">
          <cell r="J19">
            <v>1.0499999999999999E-3</v>
          </cell>
        </row>
      </sheetData>
      <sheetData sheetId="8715">
        <row r="19">
          <cell r="J19">
            <v>1.0499999999999999E-3</v>
          </cell>
        </row>
      </sheetData>
      <sheetData sheetId="8716">
        <row r="19">
          <cell r="J19">
            <v>1.0499999999999999E-3</v>
          </cell>
        </row>
      </sheetData>
      <sheetData sheetId="8717">
        <row r="19">
          <cell r="J19">
            <v>1.0499999999999999E-3</v>
          </cell>
        </row>
      </sheetData>
      <sheetData sheetId="8718">
        <row r="19">
          <cell r="J19">
            <v>1.0499999999999999E-3</v>
          </cell>
        </row>
      </sheetData>
      <sheetData sheetId="8719">
        <row r="19">
          <cell r="J19">
            <v>1.0499999999999999E-3</v>
          </cell>
        </row>
      </sheetData>
      <sheetData sheetId="8720">
        <row r="19">
          <cell r="J19">
            <v>1.0499999999999999E-3</v>
          </cell>
        </row>
      </sheetData>
      <sheetData sheetId="8721">
        <row r="19">
          <cell r="J19">
            <v>1.0499999999999999E-3</v>
          </cell>
        </row>
      </sheetData>
      <sheetData sheetId="8722">
        <row r="19">
          <cell r="J19">
            <v>1.0499999999999999E-3</v>
          </cell>
        </row>
      </sheetData>
      <sheetData sheetId="8723">
        <row r="19">
          <cell r="J19">
            <v>1.0499999999999999E-3</v>
          </cell>
        </row>
      </sheetData>
      <sheetData sheetId="8724">
        <row r="19">
          <cell r="J19">
            <v>1.0499999999999999E-3</v>
          </cell>
        </row>
      </sheetData>
      <sheetData sheetId="8725">
        <row r="19">
          <cell r="J19">
            <v>1.0499999999999999E-3</v>
          </cell>
        </row>
      </sheetData>
      <sheetData sheetId="8726">
        <row r="19">
          <cell r="J19">
            <v>1.0499999999999999E-3</v>
          </cell>
        </row>
      </sheetData>
      <sheetData sheetId="8727">
        <row r="19">
          <cell r="J19">
            <v>1.0499999999999999E-3</v>
          </cell>
        </row>
      </sheetData>
      <sheetData sheetId="8728">
        <row r="19">
          <cell r="J19">
            <v>1.0499999999999999E-3</v>
          </cell>
        </row>
      </sheetData>
      <sheetData sheetId="8729">
        <row r="19">
          <cell r="J19">
            <v>1.0499999999999999E-3</v>
          </cell>
        </row>
      </sheetData>
      <sheetData sheetId="8730">
        <row r="19">
          <cell r="J19">
            <v>1.0499999999999999E-3</v>
          </cell>
        </row>
      </sheetData>
      <sheetData sheetId="8731">
        <row r="19">
          <cell r="J19">
            <v>1.0499999999999999E-3</v>
          </cell>
        </row>
      </sheetData>
      <sheetData sheetId="8732">
        <row r="19">
          <cell r="J19">
            <v>1.0499999999999999E-3</v>
          </cell>
        </row>
      </sheetData>
      <sheetData sheetId="8733">
        <row r="19">
          <cell r="J19">
            <v>1.0499999999999999E-3</v>
          </cell>
        </row>
      </sheetData>
      <sheetData sheetId="8734">
        <row r="19">
          <cell r="J19">
            <v>1.0499999999999999E-3</v>
          </cell>
        </row>
      </sheetData>
      <sheetData sheetId="8735">
        <row r="19">
          <cell r="J19">
            <v>1.0499999999999999E-3</v>
          </cell>
        </row>
      </sheetData>
      <sheetData sheetId="8736">
        <row r="19">
          <cell r="J19">
            <v>1.0499999999999999E-3</v>
          </cell>
        </row>
      </sheetData>
      <sheetData sheetId="8737">
        <row r="19">
          <cell r="J19">
            <v>1.0499999999999999E-3</v>
          </cell>
        </row>
      </sheetData>
      <sheetData sheetId="8738">
        <row r="19">
          <cell r="J19">
            <v>1.0499999999999999E-3</v>
          </cell>
        </row>
      </sheetData>
      <sheetData sheetId="8739">
        <row r="19">
          <cell r="J19">
            <v>1.0499999999999999E-3</v>
          </cell>
        </row>
      </sheetData>
      <sheetData sheetId="8740">
        <row r="19">
          <cell r="J19">
            <v>1.0499999999999999E-3</v>
          </cell>
        </row>
      </sheetData>
      <sheetData sheetId="8741">
        <row r="19">
          <cell r="J19">
            <v>1.0499999999999999E-3</v>
          </cell>
        </row>
      </sheetData>
      <sheetData sheetId="8742">
        <row r="19">
          <cell r="J19">
            <v>1.0499999999999999E-3</v>
          </cell>
        </row>
      </sheetData>
      <sheetData sheetId="8743">
        <row r="19">
          <cell r="J19">
            <v>1.0499999999999999E-3</v>
          </cell>
        </row>
      </sheetData>
      <sheetData sheetId="8744">
        <row r="19">
          <cell r="J19">
            <v>1.0499999999999999E-3</v>
          </cell>
        </row>
      </sheetData>
      <sheetData sheetId="8745">
        <row r="19">
          <cell r="J19">
            <v>1.0499999999999999E-3</v>
          </cell>
        </row>
      </sheetData>
      <sheetData sheetId="8746">
        <row r="19">
          <cell r="J19">
            <v>1.0499999999999999E-3</v>
          </cell>
        </row>
      </sheetData>
      <sheetData sheetId="8747">
        <row r="19">
          <cell r="J19">
            <v>1.0499999999999999E-3</v>
          </cell>
        </row>
      </sheetData>
      <sheetData sheetId="8748">
        <row r="19">
          <cell r="J19">
            <v>1.0499999999999999E-3</v>
          </cell>
        </row>
      </sheetData>
      <sheetData sheetId="8749">
        <row r="19">
          <cell r="J19">
            <v>1.0499999999999999E-3</v>
          </cell>
        </row>
      </sheetData>
      <sheetData sheetId="8750">
        <row r="19">
          <cell r="J19">
            <v>1.0499999999999999E-3</v>
          </cell>
        </row>
      </sheetData>
      <sheetData sheetId="8751">
        <row r="19">
          <cell r="J19">
            <v>1.0499999999999999E-3</v>
          </cell>
        </row>
      </sheetData>
      <sheetData sheetId="8752">
        <row r="19">
          <cell r="J19">
            <v>1.0499999999999999E-3</v>
          </cell>
        </row>
      </sheetData>
      <sheetData sheetId="8753">
        <row r="19">
          <cell r="J19">
            <v>1.0499999999999999E-3</v>
          </cell>
        </row>
      </sheetData>
      <sheetData sheetId="8754">
        <row r="19">
          <cell r="J19">
            <v>1.0499999999999999E-3</v>
          </cell>
        </row>
      </sheetData>
      <sheetData sheetId="8755">
        <row r="19">
          <cell r="J19">
            <v>1.0499999999999999E-3</v>
          </cell>
        </row>
      </sheetData>
      <sheetData sheetId="8756">
        <row r="19">
          <cell r="J19">
            <v>1.0499999999999999E-3</v>
          </cell>
        </row>
      </sheetData>
      <sheetData sheetId="8757">
        <row r="19">
          <cell r="J19">
            <v>1.0499999999999999E-3</v>
          </cell>
        </row>
      </sheetData>
      <sheetData sheetId="8758">
        <row r="19">
          <cell r="J19">
            <v>1.0499999999999999E-3</v>
          </cell>
        </row>
      </sheetData>
      <sheetData sheetId="8759">
        <row r="19">
          <cell r="J19">
            <v>1.0499999999999999E-3</v>
          </cell>
        </row>
      </sheetData>
      <sheetData sheetId="8760">
        <row r="19">
          <cell r="J19">
            <v>1.0499999999999999E-3</v>
          </cell>
        </row>
      </sheetData>
      <sheetData sheetId="8761">
        <row r="19">
          <cell r="J19">
            <v>1.0499999999999999E-3</v>
          </cell>
        </row>
      </sheetData>
      <sheetData sheetId="8762">
        <row r="19">
          <cell r="J19">
            <v>1.0499999999999999E-3</v>
          </cell>
        </row>
      </sheetData>
      <sheetData sheetId="8763">
        <row r="19">
          <cell r="J19">
            <v>1.0499999999999999E-3</v>
          </cell>
        </row>
      </sheetData>
      <sheetData sheetId="8764">
        <row r="19">
          <cell r="J19">
            <v>1.0499999999999999E-3</v>
          </cell>
        </row>
      </sheetData>
      <sheetData sheetId="8765">
        <row r="19">
          <cell r="J19">
            <v>1.0499999999999999E-3</v>
          </cell>
        </row>
      </sheetData>
      <sheetData sheetId="8766">
        <row r="19">
          <cell r="J19">
            <v>1.0499999999999999E-3</v>
          </cell>
        </row>
      </sheetData>
      <sheetData sheetId="8767">
        <row r="19">
          <cell r="J19">
            <v>1.0499999999999999E-3</v>
          </cell>
        </row>
      </sheetData>
      <sheetData sheetId="8768">
        <row r="19">
          <cell r="J19">
            <v>1.0499999999999999E-3</v>
          </cell>
        </row>
      </sheetData>
      <sheetData sheetId="8769">
        <row r="19">
          <cell r="J19">
            <v>1.0499999999999999E-3</v>
          </cell>
        </row>
      </sheetData>
      <sheetData sheetId="8770">
        <row r="19">
          <cell r="J19">
            <v>1.0499999999999999E-3</v>
          </cell>
        </row>
      </sheetData>
      <sheetData sheetId="8771">
        <row r="19">
          <cell r="J19">
            <v>1.0499999999999999E-3</v>
          </cell>
        </row>
      </sheetData>
      <sheetData sheetId="8772">
        <row r="19">
          <cell r="J19">
            <v>1.0499999999999999E-3</v>
          </cell>
        </row>
      </sheetData>
      <sheetData sheetId="8773">
        <row r="19">
          <cell r="J19">
            <v>1.0499999999999999E-3</v>
          </cell>
        </row>
      </sheetData>
      <sheetData sheetId="8774">
        <row r="19">
          <cell r="J19">
            <v>1.0499999999999999E-3</v>
          </cell>
        </row>
      </sheetData>
      <sheetData sheetId="8775">
        <row r="19">
          <cell r="J19">
            <v>1.0499999999999999E-3</v>
          </cell>
        </row>
      </sheetData>
      <sheetData sheetId="8776">
        <row r="19">
          <cell r="J19">
            <v>1.0499999999999999E-3</v>
          </cell>
        </row>
      </sheetData>
      <sheetData sheetId="8777">
        <row r="19">
          <cell r="J19">
            <v>1.0499999999999999E-3</v>
          </cell>
        </row>
      </sheetData>
      <sheetData sheetId="8778">
        <row r="19">
          <cell r="J19">
            <v>1.0499999999999999E-3</v>
          </cell>
        </row>
      </sheetData>
      <sheetData sheetId="8779">
        <row r="19">
          <cell r="J19">
            <v>1.0499999999999999E-3</v>
          </cell>
        </row>
      </sheetData>
      <sheetData sheetId="8780">
        <row r="19">
          <cell r="J19">
            <v>1.0499999999999999E-3</v>
          </cell>
        </row>
      </sheetData>
      <sheetData sheetId="8781">
        <row r="19">
          <cell r="J19">
            <v>1.0499999999999999E-3</v>
          </cell>
        </row>
      </sheetData>
      <sheetData sheetId="8782">
        <row r="19">
          <cell r="J19">
            <v>1.0499999999999999E-3</v>
          </cell>
        </row>
      </sheetData>
      <sheetData sheetId="8783">
        <row r="19">
          <cell r="J19">
            <v>1.0499999999999999E-3</v>
          </cell>
        </row>
      </sheetData>
      <sheetData sheetId="8784">
        <row r="19">
          <cell r="J19">
            <v>1.0499999999999999E-3</v>
          </cell>
        </row>
      </sheetData>
      <sheetData sheetId="8785">
        <row r="19">
          <cell r="J19">
            <v>1.0499999999999999E-3</v>
          </cell>
        </row>
      </sheetData>
      <sheetData sheetId="8786">
        <row r="19">
          <cell r="J19">
            <v>1.0499999999999999E-3</v>
          </cell>
        </row>
      </sheetData>
      <sheetData sheetId="8787">
        <row r="19">
          <cell r="J19">
            <v>1.0499999999999999E-3</v>
          </cell>
        </row>
      </sheetData>
      <sheetData sheetId="8788">
        <row r="19">
          <cell r="J19">
            <v>1.0499999999999999E-3</v>
          </cell>
        </row>
      </sheetData>
      <sheetData sheetId="8789">
        <row r="19">
          <cell r="J19">
            <v>1.0499999999999999E-3</v>
          </cell>
        </row>
      </sheetData>
      <sheetData sheetId="8790">
        <row r="19">
          <cell r="J19">
            <v>1.0499999999999999E-3</v>
          </cell>
        </row>
      </sheetData>
      <sheetData sheetId="8791">
        <row r="19">
          <cell r="J19">
            <v>1.0499999999999999E-3</v>
          </cell>
        </row>
      </sheetData>
      <sheetData sheetId="8792">
        <row r="19">
          <cell r="J19">
            <v>1.0499999999999999E-3</v>
          </cell>
        </row>
      </sheetData>
      <sheetData sheetId="8793">
        <row r="19">
          <cell r="J19">
            <v>1.0499999999999999E-3</v>
          </cell>
        </row>
      </sheetData>
      <sheetData sheetId="8794">
        <row r="19">
          <cell r="J19">
            <v>1.0499999999999999E-3</v>
          </cell>
        </row>
      </sheetData>
      <sheetData sheetId="8795">
        <row r="19">
          <cell r="J19">
            <v>1.0499999999999999E-3</v>
          </cell>
        </row>
      </sheetData>
      <sheetData sheetId="8796">
        <row r="19">
          <cell r="J19">
            <v>1.0499999999999999E-3</v>
          </cell>
        </row>
      </sheetData>
      <sheetData sheetId="8797">
        <row r="19">
          <cell r="J19">
            <v>1.0499999999999999E-3</v>
          </cell>
        </row>
      </sheetData>
      <sheetData sheetId="8798">
        <row r="19">
          <cell r="J19">
            <v>1.0499999999999999E-3</v>
          </cell>
        </row>
      </sheetData>
      <sheetData sheetId="8799">
        <row r="19">
          <cell r="J19">
            <v>1.0499999999999999E-3</v>
          </cell>
        </row>
      </sheetData>
      <sheetData sheetId="8800">
        <row r="19">
          <cell r="J19">
            <v>1.0499999999999999E-3</v>
          </cell>
        </row>
      </sheetData>
      <sheetData sheetId="8801">
        <row r="19">
          <cell r="J19">
            <v>1.0499999999999999E-3</v>
          </cell>
        </row>
      </sheetData>
      <sheetData sheetId="8802">
        <row r="19">
          <cell r="J19">
            <v>1.0499999999999999E-3</v>
          </cell>
        </row>
      </sheetData>
      <sheetData sheetId="8803">
        <row r="19">
          <cell r="J19">
            <v>1.0499999999999999E-3</v>
          </cell>
        </row>
      </sheetData>
      <sheetData sheetId="8804">
        <row r="19">
          <cell r="J19">
            <v>1.0499999999999999E-3</v>
          </cell>
        </row>
      </sheetData>
      <sheetData sheetId="8805">
        <row r="19">
          <cell r="J19">
            <v>1.0499999999999999E-3</v>
          </cell>
        </row>
      </sheetData>
      <sheetData sheetId="8806">
        <row r="19">
          <cell r="J19">
            <v>1.0499999999999999E-3</v>
          </cell>
        </row>
      </sheetData>
      <sheetData sheetId="8807">
        <row r="19">
          <cell r="J19">
            <v>1.0499999999999999E-3</v>
          </cell>
        </row>
      </sheetData>
      <sheetData sheetId="8808">
        <row r="19">
          <cell r="J19">
            <v>1.0499999999999999E-3</v>
          </cell>
        </row>
      </sheetData>
      <sheetData sheetId="8809">
        <row r="19">
          <cell r="J19">
            <v>1.0499999999999999E-3</v>
          </cell>
        </row>
      </sheetData>
      <sheetData sheetId="8810">
        <row r="19">
          <cell r="J19">
            <v>1.0499999999999999E-3</v>
          </cell>
        </row>
      </sheetData>
      <sheetData sheetId="8811">
        <row r="19">
          <cell r="J19">
            <v>1.0499999999999999E-3</v>
          </cell>
        </row>
      </sheetData>
      <sheetData sheetId="8812">
        <row r="19">
          <cell r="J19">
            <v>1.0499999999999999E-3</v>
          </cell>
        </row>
      </sheetData>
      <sheetData sheetId="8813">
        <row r="19">
          <cell r="J19">
            <v>1.0499999999999999E-3</v>
          </cell>
        </row>
      </sheetData>
      <sheetData sheetId="8814">
        <row r="19">
          <cell r="J19">
            <v>1.0499999999999999E-3</v>
          </cell>
        </row>
      </sheetData>
      <sheetData sheetId="8815">
        <row r="19">
          <cell r="J19">
            <v>1.0499999999999999E-3</v>
          </cell>
        </row>
      </sheetData>
      <sheetData sheetId="8816">
        <row r="19">
          <cell r="J19">
            <v>1.0499999999999999E-3</v>
          </cell>
        </row>
      </sheetData>
      <sheetData sheetId="8817">
        <row r="19">
          <cell r="J19">
            <v>1.0499999999999999E-3</v>
          </cell>
        </row>
      </sheetData>
      <sheetData sheetId="8818">
        <row r="19">
          <cell r="J19">
            <v>1.0499999999999999E-3</v>
          </cell>
        </row>
      </sheetData>
      <sheetData sheetId="8819">
        <row r="19">
          <cell r="J19">
            <v>1.0499999999999999E-3</v>
          </cell>
        </row>
      </sheetData>
      <sheetData sheetId="8820">
        <row r="19">
          <cell r="J19">
            <v>1.0499999999999999E-3</v>
          </cell>
        </row>
      </sheetData>
      <sheetData sheetId="8821">
        <row r="19">
          <cell r="J19">
            <v>1.0499999999999999E-3</v>
          </cell>
        </row>
      </sheetData>
      <sheetData sheetId="8822">
        <row r="19">
          <cell r="J19">
            <v>1.0499999999999999E-3</v>
          </cell>
        </row>
      </sheetData>
      <sheetData sheetId="8823">
        <row r="19">
          <cell r="J19">
            <v>1.0499999999999999E-3</v>
          </cell>
        </row>
      </sheetData>
      <sheetData sheetId="8824">
        <row r="19">
          <cell r="J19">
            <v>1.0499999999999999E-3</v>
          </cell>
        </row>
      </sheetData>
      <sheetData sheetId="8825">
        <row r="19">
          <cell r="J19">
            <v>1.0499999999999999E-3</v>
          </cell>
        </row>
      </sheetData>
      <sheetData sheetId="8826">
        <row r="19">
          <cell r="J19">
            <v>1.0499999999999999E-3</v>
          </cell>
        </row>
      </sheetData>
      <sheetData sheetId="8827">
        <row r="19">
          <cell r="J19">
            <v>1.0499999999999999E-3</v>
          </cell>
        </row>
      </sheetData>
      <sheetData sheetId="8828">
        <row r="19">
          <cell r="J19">
            <v>1.0499999999999999E-3</v>
          </cell>
        </row>
      </sheetData>
      <sheetData sheetId="8829">
        <row r="19">
          <cell r="J19">
            <v>1.0499999999999999E-3</v>
          </cell>
        </row>
      </sheetData>
      <sheetData sheetId="8830">
        <row r="19">
          <cell r="J19">
            <v>1.0499999999999999E-3</v>
          </cell>
        </row>
      </sheetData>
      <sheetData sheetId="8831">
        <row r="19">
          <cell r="J19">
            <v>1.0499999999999999E-3</v>
          </cell>
        </row>
      </sheetData>
      <sheetData sheetId="8832">
        <row r="19">
          <cell r="J19">
            <v>1.0499999999999999E-3</v>
          </cell>
        </row>
      </sheetData>
      <sheetData sheetId="8833">
        <row r="19">
          <cell r="J19">
            <v>1.0499999999999999E-3</v>
          </cell>
        </row>
      </sheetData>
      <sheetData sheetId="8834">
        <row r="19">
          <cell r="J19">
            <v>1.0499999999999999E-3</v>
          </cell>
        </row>
      </sheetData>
      <sheetData sheetId="8835">
        <row r="19">
          <cell r="J19">
            <v>1.0499999999999999E-3</v>
          </cell>
        </row>
      </sheetData>
      <sheetData sheetId="8836">
        <row r="19">
          <cell r="J19">
            <v>1.0499999999999999E-3</v>
          </cell>
        </row>
      </sheetData>
      <sheetData sheetId="8837">
        <row r="19">
          <cell r="J19">
            <v>1.0499999999999999E-3</v>
          </cell>
        </row>
      </sheetData>
      <sheetData sheetId="8838">
        <row r="19">
          <cell r="J19">
            <v>1.0499999999999999E-3</v>
          </cell>
        </row>
      </sheetData>
      <sheetData sheetId="8839">
        <row r="19">
          <cell r="J19">
            <v>1.0499999999999999E-3</v>
          </cell>
        </row>
      </sheetData>
      <sheetData sheetId="8840">
        <row r="19">
          <cell r="J19">
            <v>1.0499999999999999E-3</v>
          </cell>
        </row>
      </sheetData>
      <sheetData sheetId="8841">
        <row r="19">
          <cell r="J19">
            <v>1.0499999999999999E-3</v>
          </cell>
        </row>
      </sheetData>
      <sheetData sheetId="8842">
        <row r="19">
          <cell r="J19">
            <v>1.0499999999999999E-3</v>
          </cell>
        </row>
      </sheetData>
      <sheetData sheetId="8843">
        <row r="19">
          <cell r="J19">
            <v>1.0499999999999999E-3</v>
          </cell>
        </row>
      </sheetData>
      <sheetData sheetId="8844">
        <row r="19">
          <cell r="J19">
            <v>1.0499999999999999E-3</v>
          </cell>
        </row>
      </sheetData>
      <sheetData sheetId="8845">
        <row r="19">
          <cell r="J19">
            <v>1.0499999999999999E-3</v>
          </cell>
        </row>
      </sheetData>
      <sheetData sheetId="8846">
        <row r="19">
          <cell r="J19">
            <v>1.0499999999999999E-3</v>
          </cell>
        </row>
      </sheetData>
      <sheetData sheetId="8847">
        <row r="19">
          <cell r="J19">
            <v>1.0499999999999999E-3</v>
          </cell>
        </row>
      </sheetData>
      <sheetData sheetId="8848">
        <row r="19">
          <cell r="J19">
            <v>1.0499999999999999E-3</v>
          </cell>
        </row>
      </sheetData>
      <sheetData sheetId="8849">
        <row r="19">
          <cell r="J19">
            <v>1.0499999999999999E-3</v>
          </cell>
        </row>
      </sheetData>
      <sheetData sheetId="8850">
        <row r="19">
          <cell r="J19">
            <v>1.0499999999999999E-3</v>
          </cell>
        </row>
      </sheetData>
      <sheetData sheetId="8851">
        <row r="19">
          <cell r="J19">
            <v>1.0499999999999999E-3</v>
          </cell>
        </row>
      </sheetData>
      <sheetData sheetId="8852">
        <row r="19">
          <cell r="J19">
            <v>1.0499999999999999E-3</v>
          </cell>
        </row>
      </sheetData>
      <sheetData sheetId="8853">
        <row r="19">
          <cell r="J19">
            <v>1.0499999999999999E-3</v>
          </cell>
        </row>
      </sheetData>
      <sheetData sheetId="8854">
        <row r="19">
          <cell r="J19">
            <v>1.0499999999999999E-3</v>
          </cell>
        </row>
      </sheetData>
      <sheetData sheetId="8855">
        <row r="19">
          <cell r="J19">
            <v>1.0499999999999999E-3</v>
          </cell>
        </row>
      </sheetData>
      <sheetData sheetId="8856">
        <row r="19">
          <cell r="J19">
            <v>1.0499999999999999E-3</v>
          </cell>
        </row>
      </sheetData>
      <sheetData sheetId="8857">
        <row r="19">
          <cell r="J19">
            <v>1.0499999999999999E-3</v>
          </cell>
        </row>
      </sheetData>
      <sheetData sheetId="8858">
        <row r="19">
          <cell r="J19">
            <v>1.0499999999999999E-3</v>
          </cell>
        </row>
      </sheetData>
      <sheetData sheetId="8859">
        <row r="19">
          <cell r="J19">
            <v>1.0499999999999999E-3</v>
          </cell>
        </row>
      </sheetData>
      <sheetData sheetId="8860">
        <row r="19">
          <cell r="J19">
            <v>1.0499999999999999E-3</v>
          </cell>
        </row>
      </sheetData>
      <sheetData sheetId="8861">
        <row r="19">
          <cell r="J19">
            <v>1.0499999999999999E-3</v>
          </cell>
        </row>
      </sheetData>
      <sheetData sheetId="8862">
        <row r="19">
          <cell r="J19">
            <v>1.0499999999999999E-3</v>
          </cell>
        </row>
      </sheetData>
      <sheetData sheetId="8863">
        <row r="19">
          <cell r="J19">
            <v>1.0499999999999999E-3</v>
          </cell>
        </row>
      </sheetData>
      <sheetData sheetId="8864">
        <row r="19">
          <cell r="J19">
            <v>1.0499999999999999E-3</v>
          </cell>
        </row>
      </sheetData>
      <sheetData sheetId="8865">
        <row r="19">
          <cell r="J19">
            <v>1.0499999999999999E-3</v>
          </cell>
        </row>
      </sheetData>
      <sheetData sheetId="8866">
        <row r="19">
          <cell r="J19">
            <v>1.0499999999999999E-3</v>
          </cell>
        </row>
      </sheetData>
      <sheetData sheetId="8867">
        <row r="19">
          <cell r="J19">
            <v>1.0499999999999999E-3</v>
          </cell>
        </row>
      </sheetData>
      <sheetData sheetId="8868">
        <row r="19">
          <cell r="J19">
            <v>1.0499999999999999E-3</v>
          </cell>
        </row>
      </sheetData>
      <sheetData sheetId="8869">
        <row r="19">
          <cell r="J19">
            <v>1.0499999999999999E-3</v>
          </cell>
        </row>
      </sheetData>
      <sheetData sheetId="8870">
        <row r="19">
          <cell r="J19">
            <v>1.0499999999999999E-3</v>
          </cell>
        </row>
      </sheetData>
      <sheetData sheetId="8871">
        <row r="19">
          <cell r="J19">
            <v>1.0499999999999999E-3</v>
          </cell>
        </row>
      </sheetData>
      <sheetData sheetId="8872">
        <row r="19">
          <cell r="J19">
            <v>1.0499999999999999E-3</v>
          </cell>
        </row>
      </sheetData>
      <sheetData sheetId="8873">
        <row r="19">
          <cell r="J19">
            <v>1.0499999999999999E-3</v>
          </cell>
        </row>
      </sheetData>
      <sheetData sheetId="8874">
        <row r="19">
          <cell r="J19">
            <v>1.0499999999999999E-3</v>
          </cell>
        </row>
      </sheetData>
      <sheetData sheetId="8875">
        <row r="19">
          <cell r="J19">
            <v>1.0499999999999999E-3</v>
          </cell>
        </row>
      </sheetData>
      <sheetData sheetId="8876">
        <row r="19">
          <cell r="J19">
            <v>1.0499999999999999E-3</v>
          </cell>
        </row>
      </sheetData>
      <sheetData sheetId="8877">
        <row r="19">
          <cell r="J19">
            <v>1.0499999999999999E-3</v>
          </cell>
        </row>
      </sheetData>
      <sheetData sheetId="8878">
        <row r="19">
          <cell r="J19">
            <v>1.0499999999999999E-3</v>
          </cell>
        </row>
      </sheetData>
      <sheetData sheetId="8879">
        <row r="19">
          <cell r="J19">
            <v>1.0499999999999999E-3</v>
          </cell>
        </row>
      </sheetData>
      <sheetData sheetId="8880">
        <row r="19">
          <cell r="J19">
            <v>1.0499999999999999E-3</v>
          </cell>
        </row>
      </sheetData>
      <sheetData sheetId="8881">
        <row r="19">
          <cell r="J19">
            <v>1.0499999999999999E-3</v>
          </cell>
        </row>
      </sheetData>
      <sheetData sheetId="8882">
        <row r="19">
          <cell r="J19">
            <v>1.0499999999999999E-3</v>
          </cell>
        </row>
      </sheetData>
      <sheetData sheetId="8883">
        <row r="19">
          <cell r="J19">
            <v>1.0499999999999999E-3</v>
          </cell>
        </row>
      </sheetData>
      <sheetData sheetId="8884">
        <row r="19">
          <cell r="J19">
            <v>1.0499999999999999E-3</v>
          </cell>
        </row>
      </sheetData>
      <sheetData sheetId="8885">
        <row r="19">
          <cell r="J19">
            <v>1.0499999999999999E-3</v>
          </cell>
        </row>
      </sheetData>
      <sheetData sheetId="8886">
        <row r="19">
          <cell r="J19">
            <v>1.0499999999999999E-3</v>
          </cell>
        </row>
      </sheetData>
      <sheetData sheetId="8887">
        <row r="19">
          <cell r="J19">
            <v>1.0499999999999999E-3</v>
          </cell>
        </row>
      </sheetData>
      <sheetData sheetId="8888">
        <row r="19">
          <cell r="J19">
            <v>1.0499999999999999E-3</v>
          </cell>
        </row>
      </sheetData>
      <sheetData sheetId="8889">
        <row r="19">
          <cell r="J19">
            <v>1.0499999999999999E-3</v>
          </cell>
        </row>
      </sheetData>
      <sheetData sheetId="8890">
        <row r="19">
          <cell r="J19">
            <v>1.0499999999999999E-3</v>
          </cell>
        </row>
      </sheetData>
      <sheetData sheetId="8891">
        <row r="19">
          <cell r="J19">
            <v>1.0499999999999999E-3</v>
          </cell>
        </row>
      </sheetData>
      <sheetData sheetId="8892">
        <row r="19">
          <cell r="J19">
            <v>1.0499999999999999E-3</v>
          </cell>
        </row>
      </sheetData>
      <sheetData sheetId="8893">
        <row r="19">
          <cell r="J19">
            <v>1.0499999999999999E-3</v>
          </cell>
        </row>
      </sheetData>
      <sheetData sheetId="8894">
        <row r="19">
          <cell r="J19">
            <v>1.0499999999999999E-3</v>
          </cell>
        </row>
      </sheetData>
      <sheetData sheetId="8895">
        <row r="19">
          <cell r="J19">
            <v>1.0499999999999999E-3</v>
          </cell>
        </row>
      </sheetData>
      <sheetData sheetId="8896">
        <row r="19">
          <cell r="J19">
            <v>1.0499999999999999E-3</v>
          </cell>
        </row>
      </sheetData>
      <sheetData sheetId="8897">
        <row r="19">
          <cell r="J19">
            <v>1.0499999999999999E-3</v>
          </cell>
        </row>
      </sheetData>
      <sheetData sheetId="8898">
        <row r="19">
          <cell r="J19">
            <v>1.0499999999999999E-3</v>
          </cell>
        </row>
      </sheetData>
      <sheetData sheetId="8899">
        <row r="19">
          <cell r="J19">
            <v>1.0499999999999999E-3</v>
          </cell>
        </row>
      </sheetData>
      <sheetData sheetId="8900">
        <row r="19">
          <cell r="J19">
            <v>1.0499999999999999E-3</v>
          </cell>
        </row>
      </sheetData>
      <sheetData sheetId="8901">
        <row r="19">
          <cell r="J19">
            <v>1.0499999999999999E-3</v>
          </cell>
        </row>
      </sheetData>
      <sheetData sheetId="8902">
        <row r="19">
          <cell r="J19">
            <v>1.0499999999999999E-3</v>
          </cell>
        </row>
      </sheetData>
      <sheetData sheetId="8903">
        <row r="19">
          <cell r="J19">
            <v>1.0499999999999999E-3</v>
          </cell>
        </row>
      </sheetData>
      <sheetData sheetId="8904">
        <row r="19">
          <cell r="J19">
            <v>1.0499999999999999E-3</v>
          </cell>
        </row>
      </sheetData>
      <sheetData sheetId="8905">
        <row r="19">
          <cell r="J19">
            <v>1.0499999999999999E-3</v>
          </cell>
        </row>
      </sheetData>
      <sheetData sheetId="8906">
        <row r="19">
          <cell r="J19">
            <v>1.0499999999999999E-3</v>
          </cell>
        </row>
      </sheetData>
      <sheetData sheetId="8907">
        <row r="19">
          <cell r="J19">
            <v>1.0499999999999999E-3</v>
          </cell>
        </row>
      </sheetData>
      <sheetData sheetId="8908">
        <row r="19">
          <cell r="J19">
            <v>1.0499999999999999E-3</v>
          </cell>
        </row>
      </sheetData>
      <sheetData sheetId="8909">
        <row r="19">
          <cell r="J19">
            <v>1.0499999999999999E-3</v>
          </cell>
        </row>
      </sheetData>
      <sheetData sheetId="8910">
        <row r="19">
          <cell r="J19">
            <v>1.0499999999999999E-3</v>
          </cell>
        </row>
      </sheetData>
      <sheetData sheetId="8911">
        <row r="19">
          <cell r="J19">
            <v>1.0499999999999999E-3</v>
          </cell>
        </row>
      </sheetData>
      <sheetData sheetId="8912">
        <row r="19">
          <cell r="J19">
            <v>1.0499999999999999E-3</v>
          </cell>
        </row>
      </sheetData>
      <sheetData sheetId="8913">
        <row r="19">
          <cell r="J19">
            <v>1.0499999999999999E-3</v>
          </cell>
        </row>
      </sheetData>
      <sheetData sheetId="8914">
        <row r="19">
          <cell r="J19">
            <v>1.0499999999999999E-3</v>
          </cell>
        </row>
      </sheetData>
      <sheetData sheetId="8915">
        <row r="19">
          <cell r="J19">
            <v>1.0499999999999999E-3</v>
          </cell>
        </row>
      </sheetData>
      <sheetData sheetId="8916">
        <row r="19">
          <cell r="J19">
            <v>1.0499999999999999E-3</v>
          </cell>
        </row>
      </sheetData>
      <sheetData sheetId="8917">
        <row r="19">
          <cell r="J19">
            <v>1.0499999999999999E-3</v>
          </cell>
        </row>
      </sheetData>
      <sheetData sheetId="8918">
        <row r="19">
          <cell r="J19">
            <v>1.0499999999999999E-3</v>
          </cell>
        </row>
      </sheetData>
      <sheetData sheetId="8919">
        <row r="19">
          <cell r="J19">
            <v>1.0499999999999999E-3</v>
          </cell>
        </row>
      </sheetData>
      <sheetData sheetId="8920">
        <row r="19">
          <cell r="J19">
            <v>1.0499999999999999E-3</v>
          </cell>
        </row>
      </sheetData>
      <sheetData sheetId="8921">
        <row r="19">
          <cell r="J19">
            <v>1.0499999999999999E-3</v>
          </cell>
        </row>
      </sheetData>
      <sheetData sheetId="8922">
        <row r="19">
          <cell r="J19">
            <v>1.0499999999999999E-3</v>
          </cell>
        </row>
      </sheetData>
      <sheetData sheetId="8923">
        <row r="19">
          <cell r="J19">
            <v>1.0499999999999999E-3</v>
          </cell>
        </row>
      </sheetData>
      <sheetData sheetId="8924">
        <row r="19">
          <cell r="J19">
            <v>1.0499999999999999E-3</v>
          </cell>
        </row>
      </sheetData>
      <sheetData sheetId="8925">
        <row r="19">
          <cell r="J19">
            <v>1.0499999999999999E-3</v>
          </cell>
        </row>
      </sheetData>
      <sheetData sheetId="8926">
        <row r="19">
          <cell r="J19">
            <v>1.0499999999999999E-3</v>
          </cell>
        </row>
      </sheetData>
      <sheetData sheetId="8927">
        <row r="19">
          <cell r="J19">
            <v>1.0499999999999999E-3</v>
          </cell>
        </row>
      </sheetData>
      <sheetData sheetId="8928">
        <row r="19">
          <cell r="J19">
            <v>1.0499999999999999E-3</v>
          </cell>
        </row>
      </sheetData>
      <sheetData sheetId="8929">
        <row r="19">
          <cell r="J19">
            <v>1.0499999999999999E-3</v>
          </cell>
        </row>
      </sheetData>
      <sheetData sheetId="8930">
        <row r="19">
          <cell r="J19">
            <v>1.0499999999999999E-3</v>
          </cell>
        </row>
      </sheetData>
      <sheetData sheetId="8931">
        <row r="19">
          <cell r="J19">
            <v>1.0499999999999999E-3</v>
          </cell>
        </row>
      </sheetData>
      <sheetData sheetId="8932">
        <row r="19">
          <cell r="J19">
            <v>1.0499999999999999E-3</v>
          </cell>
        </row>
      </sheetData>
      <sheetData sheetId="8933">
        <row r="19">
          <cell r="J19">
            <v>1.0499999999999999E-3</v>
          </cell>
        </row>
      </sheetData>
      <sheetData sheetId="8934">
        <row r="19">
          <cell r="J19">
            <v>1.0499999999999999E-3</v>
          </cell>
        </row>
      </sheetData>
      <sheetData sheetId="8935">
        <row r="19">
          <cell r="J19">
            <v>1.0499999999999999E-3</v>
          </cell>
        </row>
      </sheetData>
      <sheetData sheetId="8936">
        <row r="19">
          <cell r="J19">
            <v>1.0499999999999999E-3</v>
          </cell>
        </row>
      </sheetData>
      <sheetData sheetId="8937">
        <row r="19">
          <cell r="J19">
            <v>1.0499999999999999E-3</v>
          </cell>
        </row>
      </sheetData>
      <sheetData sheetId="8938">
        <row r="19">
          <cell r="J19">
            <v>1.0499999999999999E-3</v>
          </cell>
        </row>
      </sheetData>
      <sheetData sheetId="8939">
        <row r="19">
          <cell r="J19">
            <v>1.0499999999999999E-3</v>
          </cell>
        </row>
      </sheetData>
      <sheetData sheetId="8940">
        <row r="19">
          <cell r="J19">
            <v>1.0499999999999999E-3</v>
          </cell>
        </row>
      </sheetData>
      <sheetData sheetId="8941">
        <row r="19">
          <cell r="J19">
            <v>1.0499999999999999E-3</v>
          </cell>
        </row>
      </sheetData>
      <sheetData sheetId="8942">
        <row r="19">
          <cell r="J19">
            <v>1.0499999999999999E-3</v>
          </cell>
        </row>
      </sheetData>
      <sheetData sheetId="8943">
        <row r="19">
          <cell r="J19">
            <v>1.0499999999999999E-3</v>
          </cell>
        </row>
      </sheetData>
      <sheetData sheetId="8944">
        <row r="19">
          <cell r="J19">
            <v>1.0499999999999999E-3</v>
          </cell>
        </row>
      </sheetData>
      <sheetData sheetId="8945">
        <row r="19">
          <cell r="J19">
            <v>1.0499999999999999E-3</v>
          </cell>
        </row>
      </sheetData>
      <sheetData sheetId="8946">
        <row r="19">
          <cell r="J19">
            <v>1.0499999999999999E-3</v>
          </cell>
        </row>
      </sheetData>
      <sheetData sheetId="8947">
        <row r="19">
          <cell r="J19">
            <v>1.0499999999999999E-3</v>
          </cell>
        </row>
      </sheetData>
      <sheetData sheetId="8948">
        <row r="19">
          <cell r="J19">
            <v>1.0499999999999999E-3</v>
          </cell>
        </row>
      </sheetData>
      <sheetData sheetId="8949">
        <row r="19">
          <cell r="J19">
            <v>1.0499999999999999E-3</v>
          </cell>
        </row>
      </sheetData>
      <sheetData sheetId="8950">
        <row r="19">
          <cell r="J19">
            <v>1.0499999999999999E-3</v>
          </cell>
        </row>
      </sheetData>
      <sheetData sheetId="8951">
        <row r="19">
          <cell r="J19">
            <v>1.0499999999999999E-3</v>
          </cell>
        </row>
      </sheetData>
      <sheetData sheetId="8952">
        <row r="19">
          <cell r="J19">
            <v>1.0499999999999999E-3</v>
          </cell>
        </row>
      </sheetData>
      <sheetData sheetId="8953">
        <row r="19">
          <cell r="J19">
            <v>1.0499999999999999E-3</v>
          </cell>
        </row>
      </sheetData>
      <sheetData sheetId="8954">
        <row r="19">
          <cell r="J19">
            <v>1.0499999999999999E-3</v>
          </cell>
        </row>
      </sheetData>
      <sheetData sheetId="8955">
        <row r="19">
          <cell r="J19">
            <v>1.0499999999999999E-3</v>
          </cell>
        </row>
      </sheetData>
      <sheetData sheetId="8956">
        <row r="19">
          <cell r="J19">
            <v>1.0499999999999999E-3</v>
          </cell>
        </row>
      </sheetData>
      <sheetData sheetId="8957">
        <row r="19">
          <cell r="J19">
            <v>1.0499999999999999E-3</v>
          </cell>
        </row>
      </sheetData>
      <sheetData sheetId="8958">
        <row r="19">
          <cell r="J19">
            <v>1.0499999999999999E-3</v>
          </cell>
        </row>
      </sheetData>
      <sheetData sheetId="8959">
        <row r="19">
          <cell r="J19">
            <v>1.0499999999999999E-3</v>
          </cell>
        </row>
      </sheetData>
      <sheetData sheetId="8960">
        <row r="19">
          <cell r="J19">
            <v>1.0499999999999999E-3</v>
          </cell>
        </row>
      </sheetData>
      <sheetData sheetId="8961">
        <row r="19">
          <cell r="J19">
            <v>1.0499999999999999E-3</v>
          </cell>
        </row>
      </sheetData>
      <sheetData sheetId="8962">
        <row r="19">
          <cell r="J19">
            <v>1.0499999999999999E-3</v>
          </cell>
        </row>
      </sheetData>
      <sheetData sheetId="8963">
        <row r="19">
          <cell r="J19">
            <v>1.0499999999999999E-3</v>
          </cell>
        </row>
      </sheetData>
      <sheetData sheetId="8964">
        <row r="19">
          <cell r="J19">
            <v>1.0499999999999999E-3</v>
          </cell>
        </row>
      </sheetData>
      <sheetData sheetId="8965">
        <row r="19">
          <cell r="J19">
            <v>1.0499999999999999E-3</v>
          </cell>
        </row>
      </sheetData>
      <sheetData sheetId="8966">
        <row r="19">
          <cell r="J19">
            <v>1.0499999999999999E-3</v>
          </cell>
        </row>
      </sheetData>
      <sheetData sheetId="8967">
        <row r="19">
          <cell r="J19">
            <v>1.0499999999999999E-3</v>
          </cell>
        </row>
      </sheetData>
      <sheetData sheetId="8968">
        <row r="19">
          <cell r="J19">
            <v>1.0499999999999999E-3</v>
          </cell>
        </row>
      </sheetData>
      <sheetData sheetId="8969">
        <row r="19">
          <cell r="J19">
            <v>1.0499999999999999E-3</v>
          </cell>
        </row>
      </sheetData>
      <sheetData sheetId="8970">
        <row r="19">
          <cell r="J19">
            <v>1.0499999999999999E-3</v>
          </cell>
        </row>
      </sheetData>
      <sheetData sheetId="8971">
        <row r="19">
          <cell r="J19">
            <v>1.0499999999999999E-3</v>
          </cell>
        </row>
      </sheetData>
      <sheetData sheetId="8972">
        <row r="19">
          <cell r="J19">
            <v>1.0499999999999999E-3</v>
          </cell>
        </row>
      </sheetData>
      <sheetData sheetId="8973">
        <row r="19">
          <cell r="J19">
            <v>1.0499999999999999E-3</v>
          </cell>
        </row>
      </sheetData>
      <sheetData sheetId="8974">
        <row r="19">
          <cell r="J19">
            <v>1.0499999999999999E-3</v>
          </cell>
        </row>
      </sheetData>
      <sheetData sheetId="8975">
        <row r="19">
          <cell r="J19">
            <v>1.0499999999999999E-3</v>
          </cell>
        </row>
      </sheetData>
      <sheetData sheetId="8976">
        <row r="19">
          <cell r="J19">
            <v>1.0499999999999999E-3</v>
          </cell>
        </row>
      </sheetData>
      <sheetData sheetId="8977">
        <row r="19">
          <cell r="J19">
            <v>1.0499999999999999E-3</v>
          </cell>
        </row>
      </sheetData>
      <sheetData sheetId="8978">
        <row r="19">
          <cell r="J19">
            <v>1.0499999999999999E-3</v>
          </cell>
        </row>
      </sheetData>
      <sheetData sheetId="8979">
        <row r="19">
          <cell r="J19">
            <v>1.0499999999999999E-3</v>
          </cell>
        </row>
      </sheetData>
      <sheetData sheetId="8980">
        <row r="19">
          <cell r="J19">
            <v>1.0499999999999999E-3</v>
          </cell>
        </row>
      </sheetData>
      <sheetData sheetId="8981">
        <row r="19">
          <cell r="J19">
            <v>1.0499999999999999E-3</v>
          </cell>
        </row>
      </sheetData>
      <sheetData sheetId="8982">
        <row r="19">
          <cell r="J19">
            <v>1.0499999999999999E-3</v>
          </cell>
        </row>
      </sheetData>
      <sheetData sheetId="8983">
        <row r="19">
          <cell r="J19">
            <v>1.0499999999999999E-3</v>
          </cell>
        </row>
      </sheetData>
      <sheetData sheetId="8984">
        <row r="19">
          <cell r="J19">
            <v>1.0499999999999999E-3</v>
          </cell>
        </row>
      </sheetData>
      <sheetData sheetId="8985">
        <row r="19">
          <cell r="J19">
            <v>1.0499999999999999E-3</v>
          </cell>
        </row>
      </sheetData>
      <sheetData sheetId="8986">
        <row r="19">
          <cell r="J19">
            <v>1.0499999999999999E-3</v>
          </cell>
        </row>
      </sheetData>
      <sheetData sheetId="8987">
        <row r="19">
          <cell r="J19">
            <v>1.0499999999999999E-3</v>
          </cell>
        </row>
      </sheetData>
      <sheetData sheetId="8988">
        <row r="19">
          <cell r="J19">
            <v>1.0499999999999999E-3</v>
          </cell>
        </row>
      </sheetData>
      <sheetData sheetId="8989">
        <row r="19">
          <cell r="J19">
            <v>1.0499999999999999E-3</v>
          </cell>
        </row>
      </sheetData>
      <sheetData sheetId="8990">
        <row r="19">
          <cell r="J19">
            <v>1.0499999999999999E-3</v>
          </cell>
        </row>
      </sheetData>
      <sheetData sheetId="8991">
        <row r="19">
          <cell r="J19">
            <v>1.0499999999999999E-3</v>
          </cell>
        </row>
      </sheetData>
      <sheetData sheetId="8992">
        <row r="19">
          <cell r="J19">
            <v>1.0499999999999999E-3</v>
          </cell>
        </row>
      </sheetData>
      <sheetData sheetId="8993">
        <row r="19">
          <cell r="J19">
            <v>1.0499999999999999E-3</v>
          </cell>
        </row>
      </sheetData>
      <sheetData sheetId="8994">
        <row r="19">
          <cell r="J19">
            <v>1.0499999999999999E-3</v>
          </cell>
        </row>
      </sheetData>
      <sheetData sheetId="8995">
        <row r="19">
          <cell r="J19">
            <v>1.0499999999999999E-3</v>
          </cell>
        </row>
      </sheetData>
      <sheetData sheetId="8996">
        <row r="19">
          <cell r="J19">
            <v>1.0499999999999999E-3</v>
          </cell>
        </row>
      </sheetData>
      <sheetData sheetId="8997">
        <row r="19">
          <cell r="J19">
            <v>1.0499999999999999E-3</v>
          </cell>
        </row>
      </sheetData>
      <sheetData sheetId="8998">
        <row r="19">
          <cell r="J19">
            <v>1.0499999999999999E-3</v>
          </cell>
        </row>
      </sheetData>
      <sheetData sheetId="8999">
        <row r="19">
          <cell r="J19">
            <v>1.0499999999999999E-3</v>
          </cell>
        </row>
      </sheetData>
      <sheetData sheetId="9000">
        <row r="19">
          <cell r="J19">
            <v>1.0499999999999999E-3</v>
          </cell>
        </row>
      </sheetData>
      <sheetData sheetId="9001">
        <row r="19">
          <cell r="J19">
            <v>1.0499999999999999E-3</v>
          </cell>
        </row>
      </sheetData>
      <sheetData sheetId="9002">
        <row r="19">
          <cell r="J19">
            <v>1.0499999999999999E-3</v>
          </cell>
        </row>
      </sheetData>
      <sheetData sheetId="9003">
        <row r="19">
          <cell r="J19">
            <v>1.0499999999999999E-3</v>
          </cell>
        </row>
      </sheetData>
      <sheetData sheetId="9004">
        <row r="19">
          <cell r="J19">
            <v>1.0499999999999999E-3</v>
          </cell>
        </row>
      </sheetData>
      <sheetData sheetId="9005">
        <row r="19">
          <cell r="J19">
            <v>1.0499999999999999E-3</v>
          </cell>
        </row>
      </sheetData>
      <sheetData sheetId="9006">
        <row r="19">
          <cell r="J19">
            <v>1.0499999999999999E-3</v>
          </cell>
        </row>
      </sheetData>
      <sheetData sheetId="9007">
        <row r="19">
          <cell r="J19">
            <v>1.0499999999999999E-3</v>
          </cell>
        </row>
      </sheetData>
      <sheetData sheetId="9008">
        <row r="19">
          <cell r="J19">
            <v>1.0499999999999999E-3</v>
          </cell>
        </row>
      </sheetData>
      <sheetData sheetId="9009">
        <row r="19">
          <cell r="J19">
            <v>1.0499999999999999E-3</v>
          </cell>
        </row>
      </sheetData>
      <sheetData sheetId="9010">
        <row r="19">
          <cell r="J19">
            <v>1.0499999999999999E-3</v>
          </cell>
        </row>
      </sheetData>
      <sheetData sheetId="9011">
        <row r="19">
          <cell r="J19">
            <v>1.0499999999999999E-3</v>
          </cell>
        </row>
      </sheetData>
      <sheetData sheetId="9012">
        <row r="19">
          <cell r="J19">
            <v>1.0499999999999999E-3</v>
          </cell>
        </row>
      </sheetData>
      <sheetData sheetId="9013">
        <row r="19">
          <cell r="J19">
            <v>1.0499999999999999E-3</v>
          </cell>
        </row>
      </sheetData>
      <sheetData sheetId="9014">
        <row r="19">
          <cell r="J19">
            <v>1.0499999999999999E-3</v>
          </cell>
        </row>
      </sheetData>
      <sheetData sheetId="9015">
        <row r="19">
          <cell r="J19">
            <v>1.0499999999999999E-3</v>
          </cell>
        </row>
      </sheetData>
      <sheetData sheetId="9016">
        <row r="19">
          <cell r="J19">
            <v>1.0499999999999999E-3</v>
          </cell>
        </row>
      </sheetData>
      <sheetData sheetId="9017">
        <row r="19">
          <cell r="J19">
            <v>1.0499999999999999E-3</v>
          </cell>
        </row>
      </sheetData>
      <sheetData sheetId="9018">
        <row r="19">
          <cell r="J19">
            <v>1.0499999999999999E-3</v>
          </cell>
        </row>
      </sheetData>
      <sheetData sheetId="9019">
        <row r="19">
          <cell r="J19">
            <v>1.0499999999999999E-3</v>
          </cell>
        </row>
      </sheetData>
      <sheetData sheetId="9020">
        <row r="19">
          <cell r="J19">
            <v>1.0499999999999999E-3</v>
          </cell>
        </row>
      </sheetData>
      <sheetData sheetId="9021">
        <row r="19">
          <cell r="J19">
            <v>1.0499999999999999E-3</v>
          </cell>
        </row>
      </sheetData>
      <sheetData sheetId="9022">
        <row r="19">
          <cell r="J19">
            <v>1.0499999999999999E-3</v>
          </cell>
        </row>
      </sheetData>
      <sheetData sheetId="9023">
        <row r="19">
          <cell r="J19">
            <v>1.0499999999999999E-3</v>
          </cell>
        </row>
      </sheetData>
      <sheetData sheetId="9024">
        <row r="19">
          <cell r="J19">
            <v>1.0499999999999999E-3</v>
          </cell>
        </row>
      </sheetData>
      <sheetData sheetId="9025">
        <row r="19">
          <cell r="J19">
            <v>1.0499999999999999E-3</v>
          </cell>
        </row>
      </sheetData>
      <sheetData sheetId="9026">
        <row r="19">
          <cell r="J19">
            <v>1.0499999999999999E-3</v>
          </cell>
        </row>
      </sheetData>
      <sheetData sheetId="9027">
        <row r="19">
          <cell r="J19">
            <v>1.0499999999999999E-3</v>
          </cell>
        </row>
      </sheetData>
      <sheetData sheetId="9028">
        <row r="19">
          <cell r="J19">
            <v>1.0499999999999999E-3</v>
          </cell>
        </row>
      </sheetData>
      <sheetData sheetId="9029">
        <row r="19">
          <cell r="J19">
            <v>1.0499999999999999E-3</v>
          </cell>
        </row>
      </sheetData>
      <sheetData sheetId="9030">
        <row r="19">
          <cell r="J19">
            <v>1.0499999999999999E-3</v>
          </cell>
        </row>
      </sheetData>
      <sheetData sheetId="9031">
        <row r="19">
          <cell r="J19">
            <v>1.0499999999999999E-3</v>
          </cell>
        </row>
      </sheetData>
      <sheetData sheetId="9032">
        <row r="19">
          <cell r="J19">
            <v>1.0499999999999999E-3</v>
          </cell>
        </row>
      </sheetData>
      <sheetData sheetId="9033">
        <row r="19">
          <cell r="J19">
            <v>1.0499999999999999E-3</v>
          </cell>
        </row>
      </sheetData>
      <sheetData sheetId="9034">
        <row r="19">
          <cell r="J19">
            <v>1.0499999999999999E-3</v>
          </cell>
        </row>
      </sheetData>
      <sheetData sheetId="9035">
        <row r="19">
          <cell r="J19">
            <v>1.0499999999999999E-3</v>
          </cell>
        </row>
      </sheetData>
      <sheetData sheetId="9036">
        <row r="19">
          <cell r="J19">
            <v>1.0499999999999999E-3</v>
          </cell>
        </row>
      </sheetData>
      <sheetData sheetId="9037">
        <row r="19">
          <cell r="J19">
            <v>1.0499999999999999E-3</v>
          </cell>
        </row>
      </sheetData>
      <sheetData sheetId="9038">
        <row r="19">
          <cell r="J19">
            <v>1.0499999999999999E-3</v>
          </cell>
        </row>
      </sheetData>
      <sheetData sheetId="9039">
        <row r="19">
          <cell r="J19">
            <v>1.0499999999999999E-3</v>
          </cell>
        </row>
      </sheetData>
      <sheetData sheetId="9040">
        <row r="19">
          <cell r="J19">
            <v>1.0499999999999999E-3</v>
          </cell>
        </row>
      </sheetData>
      <sheetData sheetId="9041">
        <row r="19">
          <cell r="J19">
            <v>1.0499999999999999E-3</v>
          </cell>
        </row>
      </sheetData>
      <sheetData sheetId="9042">
        <row r="19">
          <cell r="J19">
            <v>1.0499999999999999E-3</v>
          </cell>
        </row>
      </sheetData>
      <sheetData sheetId="9043">
        <row r="19">
          <cell r="J19">
            <v>1.0499999999999999E-3</v>
          </cell>
        </row>
      </sheetData>
      <sheetData sheetId="9044">
        <row r="19">
          <cell r="J19">
            <v>1.0499999999999999E-3</v>
          </cell>
        </row>
      </sheetData>
      <sheetData sheetId="9045">
        <row r="19">
          <cell r="J19">
            <v>1.0499999999999999E-3</v>
          </cell>
        </row>
      </sheetData>
      <sheetData sheetId="9046">
        <row r="19">
          <cell r="J19">
            <v>1.0499999999999999E-3</v>
          </cell>
        </row>
      </sheetData>
      <sheetData sheetId="9047">
        <row r="19">
          <cell r="J19">
            <v>1.0499999999999999E-3</v>
          </cell>
        </row>
      </sheetData>
      <sheetData sheetId="9048">
        <row r="19">
          <cell r="J19">
            <v>1.0499999999999999E-3</v>
          </cell>
        </row>
      </sheetData>
      <sheetData sheetId="9049">
        <row r="19">
          <cell r="J19">
            <v>1.0499999999999999E-3</v>
          </cell>
        </row>
      </sheetData>
      <sheetData sheetId="9050">
        <row r="19">
          <cell r="J19">
            <v>1.0499999999999999E-3</v>
          </cell>
        </row>
      </sheetData>
      <sheetData sheetId="9051">
        <row r="19">
          <cell r="J19">
            <v>1.0499999999999999E-3</v>
          </cell>
        </row>
      </sheetData>
      <sheetData sheetId="9052">
        <row r="19">
          <cell r="J19">
            <v>1.0499999999999999E-3</v>
          </cell>
        </row>
      </sheetData>
      <sheetData sheetId="9053">
        <row r="19">
          <cell r="J19">
            <v>1.0499999999999999E-3</v>
          </cell>
        </row>
      </sheetData>
      <sheetData sheetId="9054">
        <row r="19">
          <cell r="J19">
            <v>1.0499999999999999E-3</v>
          </cell>
        </row>
      </sheetData>
      <sheetData sheetId="9055">
        <row r="19">
          <cell r="J19">
            <v>1.0499999999999999E-3</v>
          </cell>
        </row>
      </sheetData>
      <sheetData sheetId="9056">
        <row r="19">
          <cell r="J19">
            <v>1.0499999999999999E-3</v>
          </cell>
        </row>
      </sheetData>
      <sheetData sheetId="9057">
        <row r="19">
          <cell r="J19">
            <v>1.0499999999999999E-3</v>
          </cell>
        </row>
      </sheetData>
      <sheetData sheetId="9058">
        <row r="19">
          <cell r="J19">
            <v>1.0499999999999999E-3</v>
          </cell>
        </row>
      </sheetData>
      <sheetData sheetId="9059">
        <row r="19">
          <cell r="J19">
            <v>1.0499999999999999E-3</v>
          </cell>
        </row>
      </sheetData>
      <sheetData sheetId="9060">
        <row r="19">
          <cell r="J19">
            <v>1.0499999999999999E-3</v>
          </cell>
        </row>
      </sheetData>
      <sheetData sheetId="9061">
        <row r="19">
          <cell r="J19">
            <v>1.0499999999999999E-3</v>
          </cell>
        </row>
      </sheetData>
      <sheetData sheetId="9062">
        <row r="19">
          <cell r="J19">
            <v>1.0499999999999999E-3</v>
          </cell>
        </row>
      </sheetData>
      <sheetData sheetId="9063">
        <row r="19">
          <cell r="J19">
            <v>1.0499999999999999E-3</v>
          </cell>
        </row>
      </sheetData>
      <sheetData sheetId="9064">
        <row r="19">
          <cell r="J19">
            <v>1.0499999999999999E-3</v>
          </cell>
        </row>
      </sheetData>
      <sheetData sheetId="9065">
        <row r="19">
          <cell r="J19">
            <v>1.0499999999999999E-3</v>
          </cell>
        </row>
      </sheetData>
      <sheetData sheetId="9066">
        <row r="19">
          <cell r="J19">
            <v>1.0499999999999999E-3</v>
          </cell>
        </row>
      </sheetData>
      <sheetData sheetId="9067">
        <row r="19">
          <cell r="J19">
            <v>1.0499999999999999E-3</v>
          </cell>
        </row>
      </sheetData>
      <sheetData sheetId="9068">
        <row r="19">
          <cell r="J19">
            <v>1.0499999999999999E-3</v>
          </cell>
        </row>
      </sheetData>
      <sheetData sheetId="9069">
        <row r="19">
          <cell r="J19">
            <v>1.0499999999999999E-3</v>
          </cell>
        </row>
      </sheetData>
      <sheetData sheetId="9070">
        <row r="19">
          <cell r="J19">
            <v>1.0499999999999999E-3</v>
          </cell>
        </row>
      </sheetData>
      <sheetData sheetId="9071">
        <row r="19">
          <cell r="J19">
            <v>1.0499999999999999E-3</v>
          </cell>
        </row>
      </sheetData>
      <sheetData sheetId="9072">
        <row r="19">
          <cell r="J19">
            <v>1.0499999999999999E-3</v>
          </cell>
        </row>
      </sheetData>
      <sheetData sheetId="9073">
        <row r="19">
          <cell r="J19">
            <v>1.0499999999999999E-3</v>
          </cell>
        </row>
      </sheetData>
      <sheetData sheetId="9074">
        <row r="19">
          <cell r="J19">
            <v>1.0499999999999999E-3</v>
          </cell>
        </row>
      </sheetData>
      <sheetData sheetId="9075">
        <row r="19">
          <cell r="J19">
            <v>1.0499999999999999E-3</v>
          </cell>
        </row>
      </sheetData>
      <sheetData sheetId="9076">
        <row r="19">
          <cell r="J19">
            <v>1.0499999999999999E-3</v>
          </cell>
        </row>
      </sheetData>
      <sheetData sheetId="9077">
        <row r="19">
          <cell r="J19">
            <v>1.0499999999999999E-3</v>
          </cell>
        </row>
      </sheetData>
      <sheetData sheetId="9078">
        <row r="19">
          <cell r="J19">
            <v>1.0499999999999999E-3</v>
          </cell>
        </row>
      </sheetData>
      <sheetData sheetId="9079">
        <row r="19">
          <cell r="J19">
            <v>1.0499999999999999E-3</v>
          </cell>
        </row>
      </sheetData>
      <sheetData sheetId="9080">
        <row r="19">
          <cell r="J19">
            <v>1.0499999999999999E-3</v>
          </cell>
        </row>
      </sheetData>
      <sheetData sheetId="9081">
        <row r="19">
          <cell r="J19">
            <v>1.0499999999999999E-3</v>
          </cell>
        </row>
      </sheetData>
      <sheetData sheetId="9082">
        <row r="19">
          <cell r="J19">
            <v>1.0499999999999999E-3</v>
          </cell>
        </row>
      </sheetData>
      <sheetData sheetId="9083">
        <row r="19">
          <cell r="J19">
            <v>1.0499999999999999E-3</v>
          </cell>
        </row>
      </sheetData>
      <sheetData sheetId="9084">
        <row r="19">
          <cell r="J19">
            <v>1.0499999999999999E-3</v>
          </cell>
        </row>
      </sheetData>
      <sheetData sheetId="9085">
        <row r="19">
          <cell r="J19">
            <v>1.0499999999999999E-3</v>
          </cell>
        </row>
      </sheetData>
      <sheetData sheetId="9086">
        <row r="19">
          <cell r="J19">
            <v>1.0499999999999999E-3</v>
          </cell>
        </row>
      </sheetData>
      <sheetData sheetId="9087">
        <row r="19">
          <cell r="J19">
            <v>1.0499999999999999E-3</v>
          </cell>
        </row>
      </sheetData>
      <sheetData sheetId="9088">
        <row r="19">
          <cell r="J19">
            <v>1.0499999999999999E-3</v>
          </cell>
        </row>
      </sheetData>
      <sheetData sheetId="9089">
        <row r="19">
          <cell r="J19">
            <v>1.0499999999999999E-3</v>
          </cell>
        </row>
      </sheetData>
      <sheetData sheetId="9090">
        <row r="19">
          <cell r="J19">
            <v>1.0499999999999999E-3</v>
          </cell>
        </row>
      </sheetData>
      <sheetData sheetId="9091">
        <row r="19">
          <cell r="J19">
            <v>1.0499999999999999E-3</v>
          </cell>
        </row>
      </sheetData>
      <sheetData sheetId="9092">
        <row r="19">
          <cell r="J19">
            <v>1.0499999999999999E-3</v>
          </cell>
        </row>
      </sheetData>
      <sheetData sheetId="9093">
        <row r="19">
          <cell r="J19">
            <v>1.0499999999999999E-3</v>
          </cell>
        </row>
      </sheetData>
      <sheetData sheetId="9094">
        <row r="19">
          <cell r="J19">
            <v>1.0499999999999999E-3</v>
          </cell>
        </row>
      </sheetData>
      <sheetData sheetId="9095">
        <row r="19">
          <cell r="J19">
            <v>1.0499999999999999E-3</v>
          </cell>
        </row>
      </sheetData>
      <sheetData sheetId="9096">
        <row r="19">
          <cell r="J19">
            <v>1.0499999999999999E-3</v>
          </cell>
        </row>
      </sheetData>
      <sheetData sheetId="9097">
        <row r="19">
          <cell r="J19">
            <v>1.0499999999999999E-3</v>
          </cell>
        </row>
      </sheetData>
      <sheetData sheetId="9098">
        <row r="19">
          <cell r="J19">
            <v>1.0499999999999999E-3</v>
          </cell>
        </row>
      </sheetData>
      <sheetData sheetId="9099">
        <row r="19">
          <cell r="J19">
            <v>1.0499999999999999E-3</v>
          </cell>
        </row>
      </sheetData>
      <sheetData sheetId="9100">
        <row r="19">
          <cell r="J19">
            <v>1.0499999999999999E-3</v>
          </cell>
        </row>
      </sheetData>
      <sheetData sheetId="9101">
        <row r="19">
          <cell r="J19">
            <v>1.0499999999999999E-3</v>
          </cell>
        </row>
      </sheetData>
      <sheetData sheetId="9102">
        <row r="19">
          <cell r="J19">
            <v>1.0499999999999999E-3</v>
          </cell>
        </row>
      </sheetData>
      <sheetData sheetId="9103">
        <row r="19">
          <cell r="J19">
            <v>1.0499999999999999E-3</v>
          </cell>
        </row>
      </sheetData>
      <sheetData sheetId="9104">
        <row r="19">
          <cell r="J19">
            <v>1.0499999999999999E-3</v>
          </cell>
        </row>
      </sheetData>
      <sheetData sheetId="9105">
        <row r="19">
          <cell r="J19">
            <v>1.0499999999999999E-3</v>
          </cell>
        </row>
      </sheetData>
      <sheetData sheetId="9106">
        <row r="19">
          <cell r="J19">
            <v>1.0499999999999999E-3</v>
          </cell>
        </row>
      </sheetData>
      <sheetData sheetId="9107">
        <row r="19">
          <cell r="J19">
            <v>1.0499999999999999E-3</v>
          </cell>
        </row>
      </sheetData>
      <sheetData sheetId="9108">
        <row r="19">
          <cell r="J19">
            <v>1.0499999999999999E-3</v>
          </cell>
        </row>
      </sheetData>
      <sheetData sheetId="9109">
        <row r="19">
          <cell r="J19">
            <v>1.0499999999999999E-3</v>
          </cell>
        </row>
      </sheetData>
      <sheetData sheetId="9110">
        <row r="19">
          <cell r="J19">
            <v>1.0499999999999999E-3</v>
          </cell>
        </row>
      </sheetData>
      <sheetData sheetId="9111">
        <row r="19">
          <cell r="J19">
            <v>1.0499999999999999E-3</v>
          </cell>
        </row>
      </sheetData>
      <sheetData sheetId="9112">
        <row r="19">
          <cell r="J19">
            <v>1.0499999999999999E-3</v>
          </cell>
        </row>
      </sheetData>
      <sheetData sheetId="9113">
        <row r="19">
          <cell r="J19">
            <v>1.0499999999999999E-3</v>
          </cell>
        </row>
      </sheetData>
      <sheetData sheetId="9114">
        <row r="19">
          <cell r="J19">
            <v>1.0499999999999999E-3</v>
          </cell>
        </row>
      </sheetData>
      <sheetData sheetId="9115">
        <row r="19">
          <cell r="J19">
            <v>1.0499999999999999E-3</v>
          </cell>
        </row>
      </sheetData>
      <sheetData sheetId="9116">
        <row r="19">
          <cell r="J19">
            <v>1.0499999999999999E-3</v>
          </cell>
        </row>
      </sheetData>
      <sheetData sheetId="9117">
        <row r="19">
          <cell r="J19">
            <v>1.0499999999999999E-3</v>
          </cell>
        </row>
      </sheetData>
      <sheetData sheetId="9118">
        <row r="19">
          <cell r="J19">
            <v>1.0499999999999999E-3</v>
          </cell>
        </row>
      </sheetData>
      <sheetData sheetId="9119">
        <row r="19">
          <cell r="J19">
            <v>1.0499999999999999E-3</v>
          </cell>
        </row>
      </sheetData>
      <sheetData sheetId="9120">
        <row r="19">
          <cell r="J19">
            <v>1.0499999999999999E-3</v>
          </cell>
        </row>
      </sheetData>
      <sheetData sheetId="9121">
        <row r="19">
          <cell r="J19">
            <v>1.0499999999999999E-3</v>
          </cell>
        </row>
      </sheetData>
      <sheetData sheetId="9122">
        <row r="19">
          <cell r="J19">
            <v>1.0499999999999999E-3</v>
          </cell>
        </row>
      </sheetData>
      <sheetData sheetId="9123">
        <row r="19">
          <cell r="J19">
            <v>1.0499999999999999E-3</v>
          </cell>
        </row>
      </sheetData>
      <sheetData sheetId="9124">
        <row r="19">
          <cell r="J19">
            <v>1.0499999999999999E-3</v>
          </cell>
        </row>
      </sheetData>
      <sheetData sheetId="9125">
        <row r="19">
          <cell r="J19">
            <v>1.0499999999999999E-3</v>
          </cell>
        </row>
      </sheetData>
      <sheetData sheetId="9126">
        <row r="19">
          <cell r="J19">
            <v>1.0499999999999999E-3</v>
          </cell>
        </row>
      </sheetData>
      <sheetData sheetId="9127">
        <row r="19">
          <cell r="J19">
            <v>1.0499999999999999E-3</v>
          </cell>
        </row>
      </sheetData>
      <sheetData sheetId="9128">
        <row r="19">
          <cell r="J19">
            <v>1.0499999999999999E-3</v>
          </cell>
        </row>
      </sheetData>
      <sheetData sheetId="9129">
        <row r="19">
          <cell r="J19">
            <v>1.0499999999999999E-3</v>
          </cell>
        </row>
      </sheetData>
      <sheetData sheetId="9130">
        <row r="19">
          <cell r="J19">
            <v>1.0499999999999999E-3</v>
          </cell>
        </row>
      </sheetData>
      <sheetData sheetId="9131">
        <row r="19">
          <cell r="J19">
            <v>1.0499999999999999E-3</v>
          </cell>
        </row>
      </sheetData>
      <sheetData sheetId="9132">
        <row r="19">
          <cell r="J19">
            <v>1.0499999999999999E-3</v>
          </cell>
        </row>
      </sheetData>
      <sheetData sheetId="9133">
        <row r="19">
          <cell r="J19">
            <v>1.0499999999999999E-3</v>
          </cell>
        </row>
      </sheetData>
      <sheetData sheetId="9134">
        <row r="19">
          <cell r="J19">
            <v>1.0499999999999999E-3</v>
          </cell>
        </row>
      </sheetData>
      <sheetData sheetId="9135">
        <row r="19">
          <cell r="J19">
            <v>1.0499999999999999E-3</v>
          </cell>
        </row>
      </sheetData>
      <sheetData sheetId="9136">
        <row r="19">
          <cell r="J19">
            <v>1.0499999999999999E-3</v>
          </cell>
        </row>
      </sheetData>
      <sheetData sheetId="9137">
        <row r="19">
          <cell r="J19">
            <v>1.0499999999999999E-3</v>
          </cell>
        </row>
      </sheetData>
      <sheetData sheetId="9138">
        <row r="19">
          <cell r="J19">
            <v>1.0499999999999999E-3</v>
          </cell>
        </row>
      </sheetData>
      <sheetData sheetId="9139">
        <row r="19">
          <cell r="J19">
            <v>1.0499999999999999E-3</v>
          </cell>
        </row>
      </sheetData>
      <sheetData sheetId="9140">
        <row r="19">
          <cell r="J19">
            <v>1.0499999999999999E-3</v>
          </cell>
        </row>
      </sheetData>
      <sheetData sheetId="9141">
        <row r="19">
          <cell r="J19">
            <v>1.0499999999999999E-3</v>
          </cell>
        </row>
      </sheetData>
      <sheetData sheetId="9142">
        <row r="19">
          <cell r="J19">
            <v>1.0499999999999999E-3</v>
          </cell>
        </row>
      </sheetData>
      <sheetData sheetId="9143">
        <row r="19">
          <cell r="J19">
            <v>1.0499999999999999E-3</v>
          </cell>
        </row>
      </sheetData>
      <sheetData sheetId="9144">
        <row r="19">
          <cell r="J19">
            <v>1.0499999999999999E-3</v>
          </cell>
        </row>
      </sheetData>
      <sheetData sheetId="9145">
        <row r="19">
          <cell r="J19">
            <v>1.0499999999999999E-3</v>
          </cell>
        </row>
      </sheetData>
      <sheetData sheetId="9146">
        <row r="19">
          <cell r="J19">
            <v>1.0499999999999999E-3</v>
          </cell>
        </row>
      </sheetData>
      <sheetData sheetId="9147">
        <row r="19">
          <cell r="J19">
            <v>1.0499999999999999E-3</v>
          </cell>
        </row>
      </sheetData>
      <sheetData sheetId="9148">
        <row r="19">
          <cell r="J19">
            <v>1.0499999999999999E-3</v>
          </cell>
        </row>
      </sheetData>
      <sheetData sheetId="9149">
        <row r="19">
          <cell r="J19">
            <v>1.0499999999999999E-3</v>
          </cell>
        </row>
      </sheetData>
      <sheetData sheetId="9150">
        <row r="19">
          <cell r="J19">
            <v>1.0499999999999999E-3</v>
          </cell>
        </row>
      </sheetData>
      <sheetData sheetId="9151">
        <row r="19">
          <cell r="J19">
            <v>1.0499999999999999E-3</v>
          </cell>
        </row>
      </sheetData>
      <sheetData sheetId="9152">
        <row r="19">
          <cell r="J19">
            <v>1.0499999999999999E-3</v>
          </cell>
        </row>
      </sheetData>
      <sheetData sheetId="9153">
        <row r="19">
          <cell r="J19">
            <v>1.0499999999999999E-3</v>
          </cell>
        </row>
      </sheetData>
      <sheetData sheetId="9154">
        <row r="19">
          <cell r="J19">
            <v>1.0499999999999999E-3</v>
          </cell>
        </row>
      </sheetData>
      <sheetData sheetId="9155">
        <row r="19">
          <cell r="J19">
            <v>1.0499999999999999E-3</v>
          </cell>
        </row>
      </sheetData>
      <sheetData sheetId="9156">
        <row r="19">
          <cell r="J19">
            <v>1.0499999999999999E-3</v>
          </cell>
        </row>
      </sheetData>
      <sheetData sheetId="9157">
        <row r="19">
          <cell r="J19">
            <v>1.0499999999999999E-3</v>
          </cell>
        </row>
      </sheetData>
      <sheetData sheetId="9158">
        <row r="19">
          <cell r="J19">
            <v>1.0499999999999999E-3</v>
          </cell>
        </row>
      </sheetData>
      <sheetData sheetId="9159">
        <row r="19">
          <cell r="J19">
            <v>1.0499999999999999E-3</v>
          </cell>
        </row>
      </sheetData>
      <sheetData sheetId="9160">
        <row r="19">
          <cell r="J19">
            <v>1.0499999999999999E-3</v>
          </cell>
        </row>
      </sheetData>
      <sheetData sheetId="9161">
        <row r="19">
          <cell r="J19">
            <v>1.0499999999999999E-3</v>
          </cell>
        </row>
      </sheetData>
      <sheetData sheetId="9162">
        <row r="19">
          <cell r="J19">
            <v>1.0499999999999999E-3</v>
          </cell>
        </row>
      </sheetData>
      <sheetData sheetId="9163">
        <row r="19">
          <cell r="J19">
            <v>1.0499999999999999E-3</v>
          </cell>
        </row>
      </sheetData>
      <sheetData sheetId="9164">
        <row r="19">
          <cell r="J19">
            <v>1.0499999999999999E-3</v>
          </cell>
        </row>
      </sheetData>
      <sheetData sheetId="9165">
        <row r="19">
          <cell r="J19">
            <v>1.0499999999999999E-3</v>
          </cell>
        </row>
      </sheetData>
      <sheetData sheetId="9166">
        <row r="19">
          <cell r="J19">
            <v>1.0499999999999999E-3</v>
          </cell>
        </row>
      </sheetData>
      <sheetData sheetId="9167">
        <row r="19">
          <cell r="J19">
            <v>1.0499999999999999E-3</v>
          </cell>
        </row>
      </sheetData>
      <sheetData sheetId="9168">
        <row r="19">
          <cell r="J19">
            <v>1.0499999999999999E-3</v>
          </cell>
        </row>
      </sheetData>
      <sheetData sheetId="9169">
        <row r="19">
          <cell r="J19">
            <v>1.0499999999999999E-3</v>
          </cell>
        </row>
      </sheetData>
      <sheetData sheetId="9170">
        <row r="19">
          <cell r="J19">
            <v>1.0499999999999999E-3</v>
          </cell>
        </row>
      </sheetData>
      <sheetData sheetId="9171">
        <row r="19">
          <cell r="J19">
            <v>1.0499999999999999E-3</v>
          </cell>
        </row>
      </sheetData>
      <sheetData sheetId="9172">
        <row r="19">
          <cell r="J19">
            <v>1.0499999999999999E-3</v>
          </cell>
        </row>
      </sheetData>
      <sheetData sheetId="9173">
        <row r="19">
          <cell r="J19">
            <v>1.0499999999999999E-3</v>
          </cell>
        </row>
      </sheetData>
      <sheetData sheetId="9174">
        <row r="19">
          <cell r="J19">
            <v>1.0499999999999999E-3</v>
          </cell>
        </row>
      </sheetData>
      <sheetData sheetId="9175">
        <row r="19">
          <cell r="J19">
            <v>1.0499999999999999E-3</v>
          </cell>
        </row>
      </sheetData>
      <sheetData sheetId="9176">
        <row r="19">
          <cell r="J19">
            <v>1.0499999999999999E-3</v>
          </cell>
        </row>
      </sheetData>
      <sheetData sheetId="9177">
        <row r="19">
          <cell r="J19">
            <v>1.0499999999999999E-3</v>
          </cell>
        </row>
      </sheetData>
      <sheetData sheetId="9178">
        <row r="19">
          <cell r="J19">
            <v>1.0499999999999999E-3</v>
          </cell>
        </row>
      </sheetData>
      <sheetData sheetId="9179">
        <row r="19">
          <cell r="J19">
            <v>1.0499999999999999E-3</v>
          </cell>
        </row>
      </sheetData>
      <sheetData sheetId="9180">
        <row r="19">
          <cell r="J19">
            <v>1.0499999999999999E-3</v>
          </cell>
        </row>
      </sheetData>
      <sheetData sheetId="9181">
        <row r="19">
          <cell r="J19">
            <v>1.0499999999999999E-3</v>
          </cell>
        </row>
      </sheetData>
      <sheetData sheetId="9182">
        <row r="19">
          <cell r="J19">
            <v>1.0499999999999999E-3</v>
          </cell>
        </row>
      </sheetData>
      <sheetData sheetId="9183">
        <row r="19">
          <cell r="J19">
            <v>1.0499999999999999E-3</v>
          </cell>
        </row>
      </sheetData>
      <sheetData sheetId="9184">
        <row r="19">
          <cell r="J19">
            <v>1.0499999999999999E-3</v>
          </cell>
        </row>
      </sheetData>
      <sheetData sheetId="9185">
        <row r="19">
          <cell r="J19">
            <v>1.0499999999999999E-3</v>
          </cell>
        </row>
      </sheetData>
      <sheetData sheetId="9186">
        <row r="19">
          <cell r="J19">
            <v>1.0499999999999999E-3</v>
          </cell>
        </row>
      </sheetData>
      <sheetData sheetId="9187">
        <row r="19">
          <cell r="J19">
            <v>1.0499999999999999E-3</v>
          </cell>
        </row>
      </sheetData>
      <sheetData sheetId="9188">
        <row r="19">
          <cell r="J19">
            <v>1.0499999999999999E-3</v>
          </cell>
        </row>
      </sheetData>
      <sheetData sheetId="9189">
        <row r="19">
          <cell r="J19">
            <v>1.0499999999999999E-3</v>
          </cell>
        </row>
      </sheetData>
      <sheetData sheetId="9190">
        <row r="19">
          <cell r="J19">
            <v>1.0499999999999999E-3</v>
          </cell>
        </row>
      </sheetData>
      <sheetData sheetId="9191">
        <row r="19">
          <cell r="J19">
            <v>1.0499999999999999E-3</v>
          </cell>
        </row>
      </sheetData>
      <sheetData sheetId="9192">
        <row r="19">
          <cell r="J19">
            <v>1.0499999999999999E-3</v>
          </cell>
        </row>
      </sheetData>
      <sheetData sheetId="9193">
        <row r="19">
          <cell r="J19">
            <v>1.0499999999999999E-3</v>
          </cell>
        </row>
      </sheetData>
      <sheetData sheetId="9194">
        <row r="19">
          <cell r="J19">
            <v>1.0499999999999999E-3</v>
          </cell>
        </row>
      </sheetData>
      <sheetData sheetId="9195">
        <row r="19">
          <cell r="J19">
            <v>1.0499999999999999E-3</v>
          </cell>
        </row>
      </sheetData>
      <sheetData sheetId="9196">
        <row r="19">
          <cell r="J19">
            <v>1.0499999999999999E-3</v>
          </cell>
        </row>
      </sheetData>
      <sheetData sheetId="9197">
        <row r="19">
          <cell r="J19">
            <v>1.0499999999999999E-3</v>
          </cell>
        </row>
      </sheetData>
      <sheetData sheetId="9198">
        <row r="19">
          <cell r="J19">
            <v>1.0499999999999999E-3</v>
          </cell>
        </row>
      </sheetData>
      <sheetData sheetId="9199">
        <row r="19">
          <cell r="J19">
            <v>1.0499999999999999E-3</v>
          </cell>
        </row>
      </sheetData>
      <sheetData sheetId="9200">
        <row r="19">
          <cell r="J19">
            <v>1.0499999999999999E-3</v>
          </cell>
        </row>
      </sheetData>
      <sheetData sheetId="9201">
        <row r="19">
          <cell r="J19">
            <v>1.0499999999999999E-3</v>
          </cell>
        </row>
      </sheetData>
      <sheetData sheetId="9202">
        <row r="19">
          <cell r="J19">
            <v>1.0499999999999999E-3</v>
          </cell>
        </row>
      </sheetData>
      <sheetData sheetId="9203">
        <row r="19">
          <cell r="J19">
            <v>1.0499999999999999E-3</v>
          </cell>
        </row>
      </sheetData>
      <sheetData sheetId="9204">
        <row r="19">
          <cell r="J19">
            <v>1.0499999999999999E-3</v>
          </cell>
        </row>
      </sheetData>
      <sheetData sheetId="9205">
        <row r="19">
          <cell r="J19">
            <v>1.0499999999999999E-3</v>
          </cell>
        </row>
      </sheetData>
      <sheetData sheetId="9206">
        <row r="19">
          <cell r="J19">
            <v>1.0499999999999999E-3</v>
          </cell>
        </row>
      </sheetData>
      <sheetData sheetId="9207">
        <row r="19">
          <cell r="J19">
            <v>1.0499999999999999E-3</v>
          </cell>
        </row>
      </sheetData>
      <sheetData sheetId="9208">
        <row r="19">
          <cell r="J19">
            <v>1.0499999999999999E-3</v>
          </cell>
        </row>
      </sheetData>
      <sheetData sheetId="9209">
        <row r="19">
          <cell r="J19">
            <v>1.0499999999999999E-3</v>
          </cell>
        </row>
      </sheetData>
      <sheetData sheetId="9210">
        <row r="19">
          <cell r="J19">
            <v>1.0499999999999999E-3</v>
          </cell>
        </row>
      </sheetData>
      <sheetData sheetId="9211">
        <row r="19">
          <cell r="J19">
            <v>1.0499999999999999E-3</v>
          </cell>
        </row>
      </sheetData>
      <sheetData sheetId="9212">
        <row r="19">
          <cell r="J19">
            <v>1.0499999999999999E-3</v>
          </cell>
        </row>
      </sheetData>
      <sheetData sheetId="9213">
        <row r="19">
          <cell r="J19">
            <v>1.0499999999999999E-3</v>
          </cell>
        </row>
      </sheetData>
      <sheetData sheetId="9214">
        <row r="19">
          <cell r="J19">
            <v>1.0499999999999999E-3</v>
          </cell>
        </row>
      </sheetData>
      <sheetData sheetId="9215">
        <row r="19">
          <cell r="J19">
            <v>1.0499999999999999E-3</v>
          </cell>
        </row>
      </sheetData>
      <sheetData sheetId="9216">
        <row r="19">
          <cell r="J19">
            <v>1.0499999999999999E-3</v>
          </cell>
        </row>
      </sheetData>
      <sheetData sheetId="9217">
        <row r="19">
          <cell r="J19">
            <v>1.0499999999999999E-3</v>
          </cell>
        </row>
      </sheetData>
      <sheetData sheetId="9218">
        <row r="19">
          <cell r="J19">
            <v>1.0499999999999999E-3</v>
          </cell>
        </row>
      </sheetData>
      <sheetData sheetId="9219">
        <row r="19">
          <cell r="J19">
            <v>1.0499999999999999E-3</v>
          </cell>
        </row>
      </sheetData>
      <sheetData sheetId="9220">
        <row r="19">
          <cell r="J19">
            <v>1.0499999999999999E-3</v>
          </cell>
        </row>
      </sheetData>
      <sheetData sheetId="9221">
        <row r="19">
          <cell r="J19">
            <v>1.0499999999999999E-3</v>
          </cell>
        </row>
      </sheetData>
      <sheetData sheetId="9222">
        <row r="19">
          <cell r="J19">
            <v>1.0499999999999999E-3</v>
          </cell>
        </row>
      </sheetData>
      <sheetData sheetId="9223">
        <row r="19">
          <cell r="J19">
            <v>1.0499999999999999E-3</v>
          </cell>
        </row>
      </sheetData>
      <sheetData sheetId="9224">
        <row r="19">
          <cell r="J19">
            <v>1.0499999999999999E-3</v>
          </cell>
        </row>
      </sheetData>
      <sheetData sheetId="9225">
        <row r="19">
          <cell r="J19">
            <v>1.0499999999999999E-3</v>
          </cell>
        </row>
      </sheetData>
      <sheetData sheetId="9226">
        <row r="19">
          <cell r="J19">
            <v>1.0499999999999999E-3</v>
          </cell>
        </row>
      </sheetData>
      <sheetData sheetId="9227">
        <row r="19">
          <cell r="J19">
            <v>1.0499999999999999E-3</v>
          </cell>
        </row>
      </sheetData>
      <sheetData sheetId="9228">
        <row r="19">
          <cell r="J19">
            <v>1.0499999999999999E-3</v>
          </cell>
        </row>
      </sheetData>
      <sheetData sheetId="9229">
        <row r="19">
          <cell r="J19">
            <v>1.0499999999999999E-3</v>
          </cell>
        </row>
      </sheetData>
      <sheetData sheetId="9230">
        <row r="19">
          <cell r="J19">
            <v>1.0499999999999999E-3</v>
          </cell>
        </row>
      </sheetData>
      <sheetData sheetId="9231">
        <row r="19">
          <cell r="J19">
            <v>1.0499999999999999E-3</v>
          </cell>
        </row>
      </sheetData>
      <sheetData sheetId="9232">
        <row r="19">
          <cell r="J19">
            <v>1.0499999999999999E-3</v>
          </cell>
        </row>
      </sheetData>
      <sheetData sheetId="9233">
        <row r="19">
          <cell r="J19">
            <v>1.0499999999999999E-3</v>
          </cell>
        </row>
      </sheetData>
      <sheetData sheetId="9234">
        <row r="19">
          <cell r="J19">
            <v>1.0499999999999999E-3</v>
          </cell>
        </row>
      </sheetData>
      <sheetData sheetId="9235">
        <row r="19">
          <cell r="J19">
            <v>1.0499999999999999E-3</v>
          </cell>
        </row>
      </sheetData>
      <sheetData sheetId="9236">
        <row r="19">
          <cell r="J19">
            <v>1.0499999999999999E-3</v>
          </cell>
        </row>
      </sheetData>
      <sheetData sheetId="9237">
        <row r="19">
          <cell r="J19">
            <v>1.0499999999999999E-3</v>
          </cell>
        </row>
      </sheetData>
      <sheetData sheetId="9238">
        <row r="19">
          <cell r="J19">
            <v>1.0499999999999999E-3</v>
          </cell>
        </row>
      </sheetData>
      <sheetData sheetId="9239">
        <row r="19">
          <cell r="J19">
            <v>1.0499999999999999E-3</v>
          </cell>
        </row>
      </sheetData>
      <sheetData sheetId="9240">
        <row r="19">
          <cell r="J19">
            <v>1.0499999999999999E-3</v>
          </cell>
        </row>
      </sheetData>
      <sheetData sheetId="9241">
        <row r="19">
          <cell r="J19">
            <v>1.0499999999999999E-3</v>
          </cell>
        </row>
      </sheetData>
      <sheetData sheetId="9242">
        <row r="19">
          <cell r="J19">
            <v>1.0499999999999999E-3</v>
          </cell>
        </row>
      </sheetData>
      <sheetData sheetId="9243">
        <row r="19">
          <cell r="J19">
            <v>1.0499999999999999E-3</v>
          </cell>
        </row>
      </sheetData>
      <sheetData sheetId="9244">
        <row r="19">
          <cell r="J19">
            <v>1.0499999999999999E-3</v>
          </cell>
        </row>
      </sheetData>
      <sheetData sheetId="9245">
        <row r="19">
          <cell r="J19">
            <v>1.0499999999999999E-3</v>
          </cell>
        </row>
      </sheetData>
      <sheetData sheetId="9246">
        <row r="19">
          <cell r="J19">
            <v>1.0499999999999999E-3</v>
          </cell>
        </row>
      </sheetData>
      <sheetData sheetId="9247">
        <row r="19">
          <cell r="J19">
            <v>1.0499999999999999E-3</v>
          </cell>
        </row>
      </sheetData>
      <sheetData sheetId="9248">
        <row r="19">
          <cell r="J19">
            <v>1.0499999999999999E-3</v>
          </cell>
        </row>
      </sheetData>
      <sheetData sheetId="9249">
        <row r="19">
          <cell r="J19">
            <v>1.0499999999999999E-3</v>
          </cell>
        </row>
      </sheetData>
      <sheetData sheetId="9250">
        <row r="19">
          <cell r="J19">
            <v>1.0499999999999999E-3</v>
          </cell>
        </row>
      </sheetData>
      <sheetData sheetId="9251">
        <row r="19">
          <cell r="J19">
            <v>1.0499999999999999E-3</v>
          </cell>
        </row>
      </sheetData>
      <sheetData sheetId="9252">
        <row r="19">
          <cell r="J19">
            <v>1.0499999999999999E-3</v>
          </cell>
        </row>
      </sheetData>
      <sheetData sheetId="9253">
        <row r="19">
          <cell r="J19">
            <v>1.0499999999999999E-3</v>
          </cell>
        </row>
      </sheetData>
      <sheetData sheetId="9254">
        <row r="19">
          <cell r="J19">
            <v>1.0499999999999999E-3</v>
          </cell>
        </row>
      </sheetData>
      <sheetData sheetId="9255">
        <row r="19">
          <cell r="J19">
            <v>1.0499999999999999E-3</v>
          </cell>
        </row>
      </sheetData>
      <sheetData sheetId="9256">
        <row r="19">
          <cell r="J19">
            <v>1.0499999999999999E-3</v>
          </cell>
        </row>
      </sheetData>
      <sheetData sheetId="9257">
        <row r="19">
          <cell r="J19">
            <v>1.0499999999999999E-3</v>
          </cell>
        </row>
      </sheetData>
      <sheetData sheetId="9258">
        <row r="19">
          <cell r="J19">
            <v>1.0499999999999999E-3</v>
          </cell>
        </row>
      </sheetData>
      <sheetData sheetId="9259">
        <row r="19">
          <cell r="J19">
            <v>1.0499999999999999E-3</v>
          </cell>
        </row>
      </sheetData>
      <sheetData sheetId="9260">
        <row r="19">
          <cell r="J19">
            <v>1.0499999999999999E-3</v>
          </cell>
        </row>
      </sheetData>
      <sheetData sheetId="9261">
        <row r="19">
          <cell r="J19">
            <v>1.0499999999999999E-3</v>
          </cell>
        </row>
      </sheetData>
      <sheetData sheetId="9262">
        <row r="19">
          <cell r="J19">
            <v>1.0499999999999999E-3</v>
          </cell>
        </row>
      </sheetData>
      <sheetData sheetId="9263">
        <row r="19">
          <cell r="J19">
            <v>1.0499999999999999E-3</v>
          </cell>
        </row>
      </sheetData>
      <sheetData sheetId="9264">
        <row r="19">
          <cell r="J19">
            <v>1.0499999999999999E-3</v>
          </cell>
        </row>
      </sheetData>
      <sheetData sheetId="9265">
        <row r="19">
          <cell r="J19">
            <v>1.0499999999999999E-3</v>
          </cell>
        </row>
      </sheetData>
      <sheetData sheetId="9266">
        <row r="19">
          <cell r="J19">
            <v>1.0499999999999999E-3</v>
          </cell>
        </row>
      </sheetData>
      <sheetData sheetId="9267">
        <row r="19">
          <cell r="J19">
            <v>1.0499999999999999E-3</v>
          </cell>
        </row>
      </sheetData>
      <sheetData sheetId="9268">
        <row r="19">
          <cell r="J19">
            <v>1.0499999999999999E-3</v>
          </cell>
        </row>
      </sheetData>
      <sheetData sheetId="9269">
        <row r="19">
          <cell r="J19">
            <v>1.0499999999999999E-3</v>
          </cell>
        </row>
      </sheetData>
      <sheetData sheetId="9270">
        <row r="19">
          <cell r="J19">
            <v>1.0499999999999999E-3</v>
          </cell>
        </row>
      </sheetData>
      <sheetData sheetId="9271">
        <row r="19">
          <cell r="J19">
            <v>1.0499999999999999E-3</v>
          </cell>
        </row>
      </sheetData>
      <sheetData sheetId="9272">
        <row r="19">
          <cell r="J19">
            <v>1.0499999999999999E-3</v>
          </cell>
        </row>
      </sheetData>
      <sheetData sheetId="9273">
        <row r="19">
          <cell r="J19">
            <v>1.0499999999999999E-3</v>
          </cell>
        </row>
      </sheetData>
      <sheetData sheetId="9274">
        <row r="19">
          <cell r="J19">
            <v>1.0499999999999999E-3</v>
          </cell>
        </row>
      </sheetData>
      <sheetData sheetId="9275">
        <row r="19">
          <cell r="J19">
            <v>1.0499999999999999E-3</v>
          </cell>
        </row>
      </sheetData>
      <sheetData sheetId="9276">
        <row r="19">
          <cell r="J19">
            <v>1.0499999999999999E-3</v>
          </cell>
        </row>
      </sheetData>
      <sheetData sheetId="9277">
        <row r="19">
          <cell r="J19">
            <v>1.0499999999999999E-3</v>
          </cell>
        </row>
      </sheetData>
      <sheetData sheetId="9278">
        <row r="19">
          <cell r="J19">
            <v>1.0499999999999999E-3</v>
          </cell>
        </row>
      </sheetData>
      <sheetData sheetId="9279">
        <row r="19">
          <cell r="J19">
            <v>1.0499999999999999E-3</v>
          </cell>
        </row>
      </sheetData>
      <sheetData sheetId="9280">
        <row r="19">
          <cell r="J19">
            <v>1.0499999999999999E-3</v>
          </cell>
        </row>
      </sheetData>
      <sheetData sheetId="9281">
        <row r="19">
          <cell r="J19">
            <v>1.0499999999999999E-3</v>
          </cell>
        </row>
      </sheetData>
      <sheetData sheetId="9282">
        <row r="19">
          <cell r="J19">
            <v>1.0499999999999999E-3</v>
          </cell>
        </row>
      </sheetData>
      <sheetData sheetId="9283">
        <row r="19">
          <cell r="J19">
            <v>1.0499999999999999E-3</v>
          </cell>
        </row>
      </sheetData>
      <sheetData sheetId="9284">
        <row r="19">
          <cell r="J19">
            <v>1.0499999999999999E-3</v>
          </cell>
        </row>
      </sheetData>
      <sheetData sheetId="9285">
        <row r="19">
          <cell r="J19">
            <v>1.0499999999999999E-3</v>
          </cell>
        </row>
      </sheetData>
      <sheetData sheetId="9286">
        <row r="19">
          <cell r="J19">
            <v>1.0499999999999999E-3</v>
          </cell>
        </row>
      </sheetData>
      <sheetData sheetId="9287">
        <row r="19">
          <cell r="J19">
            <v>1.0499999999999999E-3</v>
          </cell>
        </row>
      </sheetData>
      <sheetData sheetId="9288">
        <row r="19">
          <cell r="J19">
            <v>1.0499999999999999E-3</v>
          </cell>
        </row>
      </sheetData>
      <sheetData sheetId="9289">
        <row r="19">
          <cell r="J19">
            <v>1.0499999999999999E-3</v>
          </cell>
        </row>
      </sheetData>
      <sheetData sheetId="9290">
        <row r="19">
          <cell r="J19">
            <v>1.0499999999999999E-3</v>
          </cell>
        </row>
      </sheetData>
      <sheetData sheetId="9291">
        <row r="19">
          <cell r="J19">
            <v>1.0499999999999999E-3</v>
          </cell>
        </row>
      </sheetData>
      <sheetData sheetId="9292">
        <row r="19">
          <cell r="J19">
            <v>1.0499999999999999E-3</v>
          </cell>
        </row>
      </sheetData>
      <sheetData sheetId="9293">
        <row r="19">
          <cell r="J19">
            <v>1.0499999999999999E-3</v>
          </cell>
        </row>
      </sheetData>
      <sheetData sheetId="9294">
        <row r="19">
          <cell r="J19">
            <v>1.0499999999999999E-3</v>
          </cell>
        </row>
      </sheetData>
      <sheetData sheetId="9295">
        <row r="19">
          <cell r="J19">
            <v>1.0499999999999999E-3</v>
          </cell>
        </row>
      </sheetData>
      <sheetData sheetId="9296">
        <row r="19">
          <cell r="J19">
            <v>1.0499999999999999E-3</v>
          </cell>
        </row>
      </sheetData>
      <sheetData sheetId="9297">
        <row r="19">
          <cell r="J19">
            <v>1.0499999999999999E-3</v>
          </cell>
        </row>
      </sheetData>
      <sheetData sheetId="9298">
        <row r="19">
          <cell r="J19">
            <v>1.0499999999999999E-3</v>
          </cell>
        </row>
      </sheetData>
      <sheetData sheetId="9299">
        <row r="19">
          <cell r="J19">
            <v>1.0499999999999999E-3</v>
          </cell>
        </row>
      </sheetData>
      <sheetData sheetId="9300">
        <row r="19">
          <cell r="J19">
            <v>1.0499999999999999E-3</v>
          </cell>
        </row>
      </sheetData>
      <sheetData sheetId="9301">
        <row r="19">
          <cell r="J19">
            <v>1.0499999999999999E-3</v>
          </cell>
        </row>
      </sheetData>
      <sheetData sheetId="9302">
        <row r="19">
          <cell r="J19">
            <v>1.0499999999999999E-3</v>
          </cell>
        </row>
      </sheetData>
      <sheetData sheetId="9303">
        <row r="19">
          <cell r="J19">
            <v>1.0499999999999999E-3</v>
          </cell>
        </row>
      </sheetData>
      <sheetData sheetId="9304">
        <row r="19">
          <cell r="J19">
            <v>1.0499999999999999E-3</v>
          </cell>
        </row>
      </sheetData>
      <sheetData sheetId="9305">
        <row r="19">
          <cell r="J19">
            <v>1.0499999999999999E-3</v>
          </cell>
        </row>
      </sheetData>
      <sheetData sheetId="9306">
        <row r="19">
          <cell r="J19">
            <v>1.0499999999999999E-3</v>
          </cell>
        </row>
      </sheetData>
      <sheetData sheetId="9307">
        <row r="19">
          <cell r="J19">
            <v>1.0499999999999999E-3</v>
          </cell>
        </row>
      </sheetData>
      <sheetData sheetId="9308">
        <row r="19">
          <cell r="J19">
            <v>1.0499999999999999E-3</v>
          </cell>
        </row>
      </sheetData>
      <sheetData sheetId="9309">
        <row r="19">
          <cell r="J19">
            <v>1.0499999999999999E-3</v>
          </cell>
        </row>
      </sheetData>
      <sheetData sheetId="9310">
        <row r="19">
          <cell r="J19">
            <v>1.0499999999999999E-3</v>
          </cell>
        </row>
      </sheetData>
      <sheetData sheetId="9311">
        <row r="19">
          <cell r="J19">
            <v>1.0499999999999999E-3</v>
          </cell>
        </row>
      </sheetData>
      <sheetData sheetId="9312">
        <row r="19">
          <cell r="J19">
            <v>1.0499999999999999E-3</v>
          </cell>
        </row>
      </sheetData>
      <sheetData sheetId="9313">
        <row r="19">
          <cell r="J19">
            <v>1.0499999999999999E-3</v>
          </cell>
        </row>
      </sheetData>
      <sheetData sheetId="9314">
        <row r="19">
          <cell r="J19">
            <v>1.0499999999999999E-3</v>
          </cell>
        </row>
      </sheetData>
      <sheetData sheetId="9315">
        <row r="19">
          <cell r="J19">
            <v>1.0499999999999999E-3</v>
          </cell>
        </row>
      </sheetData>
      <sheetData sheetId="9316">
        <row r="19">
          <cell r="J19">
            <v>1.0499999999999999E-3</v>
          </cell>
        </row>
      </sheetData>
      <sheetData sheetId="9317">
        <row r="19">
          <cell r="J19">
            <v>1.0499999999999999E-3</v>
          </cell>
        </row>
      </sheetData>
      <sheetData sheetId="9318">
        <row r="19">
          <cell r="J19">
            <v>1.0499999999999999E-3</v>
          </cell>
        </row>
      </sheetData>
      <sheetData sheetId="9319">
        <row r="19">
          <cell r="J19">
            <v>1.0499999999999999E-3</v>
          </cell>
        </row>
      </sheetData>
      <sheetData sheetId="9320">
        <row r="19">
          <cell r="J19">
            <v>1.0499999999999999E-3</v>
          </cell>
        </row>
      </sheetData>
      <sheetData sheetId="9321">
        <row r="19">
          <cell r="J19">
            <v>1.0499999999999999E-3</v>
          </cell>
        </row>
      </sheetData>
      <sheetData sheetId="9322">
        <row r="19">
          <cell r="J19">
            <v>1.0499999999999999E-3</v>
          </cell>
        </row>
      </sheetData>
      <sheetData sheetId="9323">
        <row r="19">
          <cell r="J19">
            <v>1.0499999999999999E-3</v>
          </cell>
        </row>
      </sheetData>
      <sheetData sheetId="9324">
        <row r="19">
          <cell r="J19">
            <v>1.0499999999999999E-3</v>
          </cell>
        </row>
      </sheetData>
      <sheetData sheetId="9325">
        <row r="19">
          <cell r="J19">
            <v>1.0499999999999999E-3</v>
          </cell>
        </row>
      </sheetData>
      <sheetData sheetId="9326">
        <row r="19">
          <cell r="J19">
            <v>1.0499999999999999E-3</v>
          </cell>
        </row>
      </sheetData>
      <sheetData sheetId="9327">
        <row r="19">
          <cell r="J19">
            <v>1.0499999999999999E-3</v>
          </cell>
        </row>
      </sheetData>
      <sheetData sheetId="9328">
        <row r="19">
          <cell r="J19">
            <v>1.0499999999999999E-3</v>
          </cell>
        </row>
      </sheetData>
      <sheetData sheetId="9329">
        <row r="19">
          <cell r="J19">
            <v>1.0499999999999999E-3</v>
          </cell>
        </row>
      </sheetData>
      <sheetData sheetId="9330">
        <row r="19">
          <cell r="J19">
            <v>1.0499999999999999E-3</v>
          </cell>
        </row>
      </sheetData>
      <sheetData sheetId="9331">
        <row r="19">
          <cell r="J19">
            <v>1.0499999999999999E-3</v>
          </cell>
        </row>
      </sheetData>
      <sheetData sheetId="9332">
        <row r="19">
          <cell r="J19">
            <v>1.0499999999999999E-3</v>
          </cell>
        </row>
      </sheetData>
      <sheetData sheetId="9333">
        <row r="19">
          <cell r="J19">
            <v>1.0499999999999999E-3</v>
          </cell>
        </row>
      </sheetData>
      <sheetData sheetId="9334">
        <row r="19">
          <cell r="J19">
            <v>1.0499999999999999E-3</v>
          </cell>
        </row>
      </sheetData>
      <sheetData sheetId="9335">
        <row r="19">
          <cell r="J19">
            <v>1.0499999999999999E-3</v>
          </cell>
        </row>
      </sheetData>
      <sheetData sheetId="9336">
        <row r="19">
          <cell r="J19">
            <v>1.0499999999999999E-3</v>
          </cell>
        </row>
      </sheetData>
      <sheetData sheetId="9337">
        <row r="19">
          <cell r="J19">
            <v>1.0499999999999999E-3</v>
          </cell>
        </row>
      </sheetData>
      <sheetData sheetId="9338">
        <row r="19">
          <cell r="J19">
            <v>1.0499999999999999E-3</v>
          </cell>
        </row>
      </sheetData>
      <sheetData sheetId="9339">
        <row r="19">
          <cell r="J19">
            <v>1.0499999999999999E-3</v>
          </cell>
        </row>
      </sheetData>
      <sheetData sheetId="9340">
        <row r="19">
          <cell r="J19">
            <v>1.0499999999999999E-3</v>
          </cell>
        </row>
      </sheetData>
      <sheetData sheetId="9341">
        <row r="19">
          <cell r="J19">
            <v>1.0499999999999999E-3</v>
          </cell>
        </row>
      </sheetData>
      <sheetData sheetId="9342">
        <row r="19">
          <cell r="J19">
            <v>1.0499999999999999E-3</v>
          </cell>
        </row>
      </sheetData>
      <sheetData sheetId="9343">
        <row r="19">
          <cell r="J19">
            <v>1.0499999999999999E-3</v>
          </cell>
        </row>
      </sheetData>
      <sheetData sheetId="9344">
        <row r="19">
          <cell r="J19">
            <v>1.0499999999999999E-3</v>
          </cell>
        </row>
      </sheetData>
      <sheetData sheetId="9345">
        <row r="19">
          <cell r="J19">
            <v>1.0499999999999999E-3</v>
          </cell>
        </row>
      </sheetData>
      <sheetData sheetId="9346">
        <row r="19">
          <cell r="J19">
            <v>1.0499999999999999E-3</v>
          </cell>
        </row>
      </sheetData>
      <sheetData sheetId="9347">
        <row r="19">
          <cell r="J19">
            <v>1.0499999999999999E-3</v>
          </cell>
        </row>
      </sheetData>
      <sheetData sheetId="9348">
        <row r="19">
          <cell r="J19">
            <v>1.0499999999999999E-3</v>
          </cell>
        </row>
      </sheetData>
      <sheetData sheetId="9349">
        <row r="19">
          <cell r="J19">
            <v>1.0499999999999999E-3</v>
          </cell>
        </row>
      </sheetData>
      <sheetData sheetId="9350">
        <row r="19">
          <cell r="J19">
            <v>1.0499999999999999E-3</v>
          </cell>
        </row>
      </sheetData>
      <sheetData sheetId="9351">
        <row r="19">
          <cell r="J19">
            <v>1.0499999999999999E-3</v>
          </cell>
        </row>
      </sheetData>
      <sheetData sheetId="9352">
        <row r="19">
          <cell r="J19">
            <v>1.0499999999999999E-3</v>
          </cell>
        </row>
      </sheetData>
      <sheetData sheetId="9353">
        <row r="19">
          <cell r="J19">
            <v>1.0499999999999999E-3</v>
          </cell>
        </row>
      </sheetData>
      <sheetData sheetId="9354">
        <row r="19">
          <cell r="J19">
            <v>1.0499999999999999E-3</v>
          </cell>
        </row>
      </sheetData>
      <sheetData sheetId="9355">
        <row r="19">
          <cell r="J19">
            <v>1.0499999999999999E-3</v>
          </cell>
        </row>
      </sheetData>
      <sheetData sheetId="9356">
        <row r="19">
          <cell r="J19">
            <v>1.0499999999999999E-3</v>
          </cell>
        </row>
      </sheetData>
      <sheetData sheetId="9357">
        <row r="19">
          <cell r="J19">
            <v>1.0499999999999999E-3</v>
          </cell>
        </row>
      </sheetData>
      <sheetData sheetId="9358">
        <row r="19">
          <cell r="J19">
            <v>1.0499999999999999E-3</v>
          </cell>
        </row>
      </sheetData>
      <sheetData sheetId="9359">
        <row r="19">
          <cell r="J19">
            <v>1.0499999999999999E-3</v>
          </cell>
        </row>
      </sheetData>
      <sheetData sheetId="9360">
        <row r="19">
          <cell r="J19">
            <v>1.0499999999999999E-3</v>
          </cell>
        </row>
      </sheetData>
      <sheetData sheetId="9361">
        <row r="19">
          <cell r="J19">
            <v>1.0499999999999999E-3</v>
          </cell>
        </row>
      </sheetData>
      <sheetData sheetId="9362">
        <row r="19">
          <cell r="J19">
            <v>1.0499999999999999E-3</v>
          </cell>
        </row>
      </sheetData>
      <sheetData sheetId="9363">
        <row r="19">
          <cell r="J19">
            <v>1.0499999999999999E-3</v>
          </cell>
        </row>
      </sheetData>
      <sheetData sheetId="9364">
        <row r="19">
          <cell r="J19">
            <v>1.0499999999999999E-3</v>
          </cell>
        </row>
      </sheetData>
      <sheetData sheetId="9365">
        <row r="19">
          <cell r="J19">
            <v>1.0499999999999999E-3</v>
          </cell>
        </row>
      </sheetData>
      <sheetData sheetId="9366">
        <row r="19">
          <cell r="J19">
            <v>1.0499999999999999E-3</v>
          </cell>
        </row>
      </sheetData>
      <sheetData sheetId="9367">
        <row r="19">
          <cell r="J19">
            <v>1.0499999999999999E-3</v>
          </cell>
        </row>
      </sheetData>
      <sheetData sheetId="9368">
        <row r="19">
          <cell r="J19">
            <v>1.0499999999999999E-3</v>
          </cell>
        </row>
      </sheetData>
      <sheetData sheetId="9369">
        <row r="19">
          <cell r="J19">
            <v>1.0499999999999999E-3</v>
          </cell>
        </row>
      </sheetData>
      <sheetData sheetId="9370">
        <row r="19">
          <cell r="J19">
            <v>1.0499999999999999E-3</v>
          </cell>
        </row>
      </sheetData>
      <sheetData sheetId="9371">
        <row r="19">
          <cell r="J19">
            <v>1.0499999999999999E-3</v>
          </cell>
        </row>
      </sheetData>
      <sheetData sheetId="9372">
        <row r="19">
          <cell r="J19">
            <v>1.0499999999999999E-3</v>
          </cell>
        </row>
      </sheetData>
      <sheetData sheetId="9373">
        <row r="19">
          <cell r="J19">
            <v>1.0499999999999999E-3</v>
          </cell>
        </row>
      </sheetData>
      <sheetData sheetId="9374">
        <row r="19">
          <cell r="J19">
            <v>1.0499999999999999E-3</v>
          </cell>
        </row>
      </sheetData>
      <sheetData sheetId="9375">
        <row r="19">
          <cell r="J19">
            <v>1.0499999999999999E-3</v>
          </cell>
        </row>
      </sheetData>
      <sheetData sheetId="9376">
        <row r="19">
          <cell r="J19">
            <v>1.0499999999999999E-3</v>
          </cell>
        </row>
      </sheetData>
      <sheetData sheetId="9377">
        <row r="19">
          <cell r="J19">
            <v>1.0499999999999999E-3</v>
          </cell>
        </row>
      </sheetData>
      <sheetData sheetId="9378">
        <row r="19">
          <cell r="J19">
            <v>1.0499999999999999E-3</v>
          </cell>
        </row>
      </sheetData>
      <sheetData sheetId="9379">
        <row r="19">
          <cell r="J19">
            <v>1.0499999999999999E-3</v>
          </cell>
        </row>
      </sheetData>
      <sheetData sheetId="9380">
        <row r="19">
          <cell r="J19">
            <v>1.0499999999999999E-3</v>
          </cell>
        </row>
      </sheetData>
      <sheetData sheetId="9381">
        <row r="19">
          <cell r="J19">
            <v>1.0499999999999999E-3</v>
          </cell>
        </row>
      </sheetData>
      <sheetData sheetId="9382">
        <row r="19">
          <cell r="J19">
            <v>1.0499999999999999E-3</v>
          </cell>
        </row>
      </sheetData>
      <sheetData sheetId="9383">
        <row r="19">
          <cell r="J19">
            <v>1.0499999999999999E-3</v>
          </cell>
        </row>
      </sheetData>
      <sheetData sheetId="9384">
        <row r="19">
          <cell r="J19">
            <v>1.0499999999999999E-3</v>
          </cell>
        </row>
      </sheetData>
      <sheetData sheetId="9385">
        <row r="19">
          <cell r="J19">
            <v>1.0499999999999999E-3</v>
          </cell>
        </row>
      </sheetData>
      <sheetData sheetId="9386">
        <row r="19">
          <cell r="J19">
            <v>1.0499999999999999E-3</v>
          </cell>
        </row>
      </sheetData>
      <sheetData sheetId="9387">
        <row r="19">
          <cell r="J19">
            <v>1.0499999999999999E-3</v>
          </cell>
        </row>
      </sheetData>
      <sheetData sheetId="9388">
        <row r="19">
          <cell r="J19">
            <v>1.0499999999999999E-3</v>
          </cell>
        </row>
      </sheetData>
      <sheetData sheetId="9389">
        <row r="19">
          <cell r="J19">
            <v>1.0499999999999999E-3</v>
          </cell>
        </row>
      </sheetData>
      <sheetData sheetId="9390">
        <row r="19">
          <cell r="J19">
            <v>1.0499999999999999E-3</v>
          </cell>
        </row>
      </sheetData>
      <sheetData sheetId="9391">
        <row r="19">
          <cell r="J19">
            <v>1.0499999999999999E-3</v>
          </cell>
        </row>
      </sheetData>
      <sheetData sheetId="9392">
        <row r="19">
          <cell r="J19">
            <v>1.0499999999999999E-3</v>
          </cell>
        </row>
      </sheetData>
      <sheetData sheetId="9393">
        <row r="19">
          <cell r="J19">
            <v>1.0499999999999999E-3</v>
          </cell>
        </row>
      </sheetData>
      <sheetData sheetId="9394">
        <row r="19">
          <cell r="J19">
            <v>1.0499999999999999E-3</v>
          </cell>
        </row>
      </sheetData>
      <sheetData sheetId="9395">
        <row r="19">
          <cell r="J19">
            <v>1.0499999999999999E-3</v>
          </cell>
        </row>
      </sheetData>
      <sheetData sheetId="9396">
        <row r="19">
          <cell r="J19">
            <v>1.0499999999999999E-3</v>
          </cell>
        </row>
      </sheetData>
      <sheetData sheetId="9397">
        <row r="19">
          <cell r="J19">
            <v>1.0499999999999999E-3</v>
          </cell>
        </row>
      </sheetData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>
        <row r="19">
          <cell r="J19">
            <v>1.0499999999999999E-3</v>
          </cell>
        </row>
      </sheetData>
      <sheetData sheetId="9784" refreshError="1"/>
      <sheetData sheetId="9785">
        <row r="19">
          <cell r="J19">
            <v>1.0499999999999999E-3</v>
          </cell>
        </row>
      </sheetData>
      <sheetData sheetId="9786">
        <row r="19">
          <cell r="J19">
            <v>1.0499999999999999E-3</v>
          </cell>
        </row>
      </sheetData>
      <sheetData sheetId="9787">
        <row r="19">
          <cell r="J19">
            <v>1.0499999999999999E-3</v>
          </cell>
        </row>
      </sheetData>
      <sheetData sheetId="9788">
        <row r="19">
          <cell r="J19">
            <v>1.0499999999999999E-3</v>
          </cell>
        </row>
      </sheetData>
      <sheetData sheetId="9789">
        <row r="19">
          <cell r="J19">
            <v>1.0499999999999999E-3</v>
          </cell>
        </row>
      </sheetData>
      <sheetData sheetId="9790">
        <row r="19">
          <cell r="J19">
            <v>1.0499999999999999E-3</v>
          </cell>
        </row>
      </sheetData>
      <sheetData sheetId="9791">
        <row r="19">
          <cell r="J19">
            <v>1.0499999999999999E-3</v>
          </cell>
        </row>
      </sheetData>
      <sheetData sheetId="9792" refreshError="1"/>
      <sheetData sheetId="9793" refreshError="1"/>
      <sheetData sheetId="9794" refreshError="1"/>
      <sheetData sheetId="9795">
        <row r="19">
          <cell r="J19">
            <v>1.0499999999999999E-3</v>
          </cell>
        </row>
      </sheetData>
      <sheetData sheetId="9796">
        <row r="19">
          <cell r="J19">
            <v>1.0499999999999999E-3</v>
          </cell>
        </row>
      </sheetData>
      <sheetData sheetId="9797">
        <row r="19">
          <cell r="J19">
            <v>1.0499999999999999E-3</v>
          </cell>
        </row>
      </sheetData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>
        <row r="19">
          <cell r="J19">
            <v>1.0499999999999999E-3</v>
          </cell>
        </row>
      </sheetData>
      <sheetData sheetId="10252">
        <row r="19">
          <cell r="J19">
            <v>1.0499999999999999E-3</v>
          </cell>
        </row>
      </sheetData>
      <sheetData sheetId="10253">
        <row r="19">
          <cell r="J19">
            <v>1.0499999999999999E-3</v>
          </cell>
        </row>
      </sheetData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/>
      <sheetData sheetId="10266">
        <row r="19">
          <cell r="J19">
            <v>1.0499999999999999E-3</v>
          </cell>
        </row>
      </sheetData>
      <sheetData sheetId="10267" refreshError="1"/>
      <sheetData sheetId="10268">
        <row r="19">
          <cell r="J19">
            <v>1.0499999999999999E-3</v>
          </cell>
        </row>
      </sheetData>
      <sheetData sheetId="10269">
        <row r="19">
          <cell r="J19">
            <v>1.0499999999999999E-3</v>
          </cell>
        </row>
      </sheetData>
      <sheetData sheetId="10270">
        <row r="19">
          <cell r="J19">
            <v>1.0499999999999999E-3</v>
          </cell>
        </row>
      </sheetData>
      <sheetData sheetId="10271">
        <row r="19">
          <cell r="J19">
            <v>1.0499999999999999E-3</v>
          </cell>
        </row>
      </sheetData>
      <sheetData sheetId="10272">
        <row r="19">
          <cell r="J19">
            <v>1.0499999999999999E-3</v>
          </cell>
        </row>
      </sheetData>
      <sheetData sheetId="10273">
        <row r="19">
          <cell r="J19">
            <v>1.0499999999999999E-3</v>
          </cell>
        </row>
      </sheetData>
      <sheetData sheetId="10274">
        <row r="19">
          <cell r="J19">
            <v>1.0499999999999999E-3</v>
          </cell>
        </row>
      </sheetData>
      <sheetData sheetId="10275">
        <row r="19">
          <cell r="J19">
            <v>1.0499999999999999E-3</v>
          </cell>
        </row>
      </sheetData>
      <sheetData sheetId="10276">
        <row r="19">
          <cell r="J19">
            <v>1.0499999999999999E-3</v>
          </cell>
        </row>
      </sheetData>
      <sheetData sheetId="10277">
        <row r="19">
          <cell r="J19">
            <v>1.0499999999999999E-3</v>
          </cell>
        </row>
      </sheetData>
      <sheetData sheetId="10278">
        <row r="19">
          <cell r="J19">
            <v>1.0499999999999999E-3</v>
          </cell>
        </row>
      </sheetData>
      <sheetData sheetId="10279">
        <row r="19">
          <cell r="J19">
            <v>1.0499999999999999E-3</v>
          </cell>
        </row>
      </sheetData>
      <sheetData sheetId="10280">
        <row r="19">
          <cell r="J19">
            <v>1.0499999999999999E-3</v>
          </cell>
        </row>
      </sheetData>
      <sheetData sheetId="10281">
        <row r="19">
          <cell r="J19">
            <v>1.0499999999999999E-3</v>
          </cell>
        </row>
      </sheetData>
      <sheetData sheetId="10282">
        <row r="19">
          <cell r="J19">
            <v>1.0499999999999999E-3</v>
          </cell>
        </row>
      </sheetData>
      <sheetData sheetId="10283">
        <row r="19">
          <cell r="J19">
            <v>1.0499999999999999E-3</v>
          </cell>
        </row>
      </sheetData>
      <sheetData sheetId="10284">
        <row r="19">
          <cell r="J19">
            <v>1.0499999999999999E-3</v>
          </cell>
        </row>
      </sheetData>
      <sheetData sheetId="10285">
        <row r="19">
          <cell r="J19">
            <v>1.0499999999999999E-3</v>
          </cell>
        </row>
      </sheetData>
      <sheetData sheetId="10286">
        <row r="19">
          <cell r="J19">
            <v>1.0499999999999999E-3</v>
          </cell>
        </row>
      </sheetData>
      <sheetData sheetId="10287">
        <row r="19">
          <cell r="J19">
            <v>1.0499999999999999E-3</v>
          </cell>
        </row>
      </sheetData>
      <sheetData sheetId="10288">
        <row r="19">
          <cell r="J19">
            <v>1.0499999999999999E-3</v>
          </cell>
        </row>
      </sheetData>
      <sheetData sheetId="10289">
        <row r="19">
          <cell r="J19">
            <v>1.0499999999999999E-3</v>
          </cell>
        </row>
      </sheetData>
      <sheetData sheetId="10290">
        <row r="19">
          <cell r="J19">
            <v>1.0499999999999999E-3</v>
          </cell>
        </row>
      </sheetData>
      <sheetData sheetId="10291">
        <row r="19">
          <cell r="J19">
            <v>1.0499999999999999E-3</v>
          </cell>
        </row>
      </sheetData>
      <sheetData sheetId="10292">
        <row r="19">
          <cell r="J19">
            <v>1.0499999999999999E-3</v>
          </cell>
        </row>
      </sheetData>
      <sheetData sheetId="10293">
        <row r="19">
          <cell r="J19">
            <v>1.0499999999999999E-3</v>
          </cell>
        </row>
      </sheetData>
      <sheetData sheetId="10294">
        <row r="19">
          <cell r="J19">
            <v>1.0499999999999999E-3</v>
          </cell>
        </row>
      </sheetData>
      <sheetData sheetId="10295">
        <row r="19">
          <cell r="J19">
            <v>1.0499999999999999E-3</v>
          </cell>
        </row>
      </sheetData>
      <sheetData sheetId="10296">
        <row r="19">
          <cell r="J19">
            <v>1.0499999999999999E-3</v>
          </cell>
        </row>
      </sheetData>
      <sheetData sheetId="10297">
        <row r="19">
          <cell r="J19">
            <v>1.0499999999999999E-3</v>
          </cell>
        </row>
      </sheetData>
      <sheetData sheetId="10298">
        <row r="19">
          <cell r="J19">
            <v>1.0499999999999999E-3</v>
          </cell>
        </row>
      </sheetData>
      <sheetData sheetId="10299">
        <row r="19">
          <cell r="J19">
            <v>1.0499999999999999E-3</v>
          </cell>
        </row>
      </sheetData>
      <sheetData sheetId="10300">
        <row r="19">
          <cell r="J19">
            <v>1.0499999999999999E-3</v>
          </cell>
        </row>
      </sheetData>
      <sheetData sheetId="10301">
        <row r="19">
          <cell r="J19">
            <v>1.0499999999999999E-3</v>
          </cell>
        </row>
      </sheetData>
      <sheetData sheetId="10302">
        <row r="19">
          <cell r="J19">
            <v>1.0499999999999999E-3</v>
          </cell>
        </row>
      </sheetData>
      <sheetData sheetId="10303">
        <row r="19">
          <cell r="J19">
            <v>1.0499999999999999E-3</v>
          </cell>
        </row>
      </sheetData>
      <sheetData sheetId="10304">
        <row r="19">
          <cell r="J19">
            <v>1.0499999999999999E-3</v>
          </cell>
        </row>
      </sheetData>
      <sheetData sheetId="10305">
        <row r="19">
          <cell r="J19">
            <v>1.0499999999999999E-3</v>
          </cell>
        </row>
      </sheetData>
      <sheetData sheetId="10306">
        <row r="19">
          <cell r="J19">
            <v>1.0499999999999999E-3</v>
          </cell>
        </row>
      </sheetData>
      <sheetData sheetId="10307">
        <row r="19">
          <cell r="J19">
            <v>1.0499999999999999E-3</v>
          </cell>
        </row>
      </sheetData>
      <sheetData sheetId="10308">
        <row r="19">
          <cell r="J19">
            <v>1.0499999999999999E-3</v>
          </cell>
        </row>
      </sheetData>
      <sheetData sheetId="10309">
        <row r="19">
          <cell r="J19">
            <v>1.0499999999999999E-3</v>
          </cell>
        </row>
      </sheetData>
      <sheetData sheetId="10310">
        <row r="19">
          <cell r="J19">
            <v>1.0499999999999999E-3</v>
          </cell>
        </row>
      </sheetData>
      <sheetData sheetId="10311">
        <row r="19">
          <cell r="J19">
            <v>1.0499999999999999E-3</v>
          </cell>
        </row>
      </sheetData>
      <sheetData sheetId="10312">
        <row r="19">
          <cell r="J19">
            <v>1.0499999999999999E-3</v>
          </cell>
        </row>
      </sheetData>
      <sheetData sheetId="10313">
        <row r="19">
          <cell r="J19">
            <v>1.0499999999999999E-3</v>
          </cell>
        </row>
      </sheetData>
      <sheetData sheetId="10314">
        <row r="19">
          <cell r="J19">
            <v>1.0499999999999999E-3</v>
          </cell>
        </row>
      </sheetData>
      <sheetData sheetId="10315">
        <row r="19">
          <cell r="J19">
            <v>1.0499999999999999E-3</v>
          </cell>
        </row>
      </sheetData>
      <sheetData sheetId="10316">
        <row r="19">
          <cell r="J19">
            <v>1.0499999999999999E-3</v>
          </cell>
        </row>
      </sheetData>
      <sheetData sheetId="10317">
        <row r="19">
          <cell r="J19">
            <v>1.0499999999999999E-3</v>
          </cell>
        </row>
      </sheetData>
      <sheetData sheetId="10318">
        <row r="19">
          <cell r="J19">
            <v>1.0499999999999999E-3</v>
          </cell>
        </row>
      </sheetData>
      <sheetData sheetId="10319">
        <row r="19">
          <cell r="J19">
            <v>1.0499999999999999E-3</v>
          </cell>
        </row>
      </sheetData>
      <sheetData sheetId="10320">
        <row r="19">
          <cell r="J19">
            <v>1.0499999999999999E-3</v>
          </cell>
        </row>
      </sheetData>
      <sheetData sheetId="10321">
        <row r="19">
          <cell r="J19">
            <v>1.0499999999999999E-3</v>
          </cell>
        </row>
      </sheetData>
      <sheetData sheetId="10322">
        <row r="19">
          <cell r="J19">
            <v>1.0499999999999999E-3</v>
          </cell>
        </row>
      </sheetData>
      <sheetData sheetId="10323">
        <row r="19">
          <cell r="J19">
            <v>1.0499999999999999E-3</v>
          </cell>
        </row>
      </sheetData>
      <sheetData sheetId="10324">
        <row r="19">
          <cell r="J19">
            <v>1.0499999999999999E-3</v>
          </cell>
        </row>
      </sheetData>
      <sheetData sheetId="10325">
        <row r="19">
          <cell r="J19">
            <v>1.0499999999999999E-3</v>
          </cell>
        </row>
      </sheetData>
      <sheetData sheetId="10326">
        <row r="19">
          <cell r="J19">
            <v>1.0499999999999999E-3</v>
          </cell>
        </row>
      </sheetData>
      <sheetData sheetId="10327">
        <row r="19">
          <cell r="J19">
            <v>1.0499999999999999E-3</v>
          </cell>
        </row>
      </sheetData>
      <sheetData sheetId="10328">
        <row r="19">
          <cell r="J19">
            <v>1.0499999999999999E-3</v>
          </cell>
        </row>
      </sheetData>
      <sheetData sheetId="10329">
        <row r="19">
          <cell r="J19">
            <v>1.0499999999999999E-3</v>
          </cell>
        </row>
      </sheetData>
      <sheetData sheetId="10330">
        <row r="19">
          <cell r="J19">
            <v>1.0499999999999999E-3</v>
          </cell>
        </row>
      </sheetData>
      <sheetData sheetId="10331">
        <row r="19">
          <cell r="J19">
            <v>1.0499999999999999E-3</v>
          </cell>
        </row>
      </sheetData>
      <sheetData sheetId="10332">
        <row r="19">
          <cell r="J19">
            <v>1.0499999999999999E-3</v>
          </cell>
        </row>
      </sheetData>
      <sheetData sheetId="10333">
        <row r="19">
          <cell r="J19">
            <v>1.0499999999999999E-3</v>
          </cell>
        </row>
      </sheetData>
      <sheetData sheetId="10334">
        <row r="19">
          <cell r="J19">
            <v>1.0499999999999999E-3</v>
          </cell>
        </row>
      </sheetData>
      <sheetData sheetId="10335">
        <row r="19">
          <cell r="J19">
            <v>1.0499999999999999E-3</v>
          </cell>
        </row>
      </sheetData>
      <sheetData sheetId="10336">
        <row r="19">
          <cell r="J19">
            <v>1.0499999999999999E-3</v>
          </cell>
        </row>
      </sheetData>
      <sheetData sheetId="10337">
        <row r="19">
          <cell r="J19">
            <v>1.0499999999999999E-3</v>
          </cell>
        </row>
      </sheetData>
      <sheetData sheetId="10338">
        <row r="19">
          <cell r="J19">
            <v>1.0499999999999999E-3</v>
          </cell>
        </row>
      </sheetData>
      <sheetData sheetId="10339">
        <row r="19">
          <cell r="J19">
            <v>1.0499999999999999E-3</v>
          </cell>
        </row>
      </sheetData>
      <sheetData sheetId="10340">
        <row r="19">
          <cell r="J19">
            <v>1.0499999999999999E-3</v>
          </cell>
        </row>
      </sheetData>
      <sheetData sheetId="10341">
        <row r="19">
          <cell r="J19">
            <v>1.0499999999999999E-3</v>
          </cell>
        </row>
      </sheetData>
      <sheetData sheetId="10342">
        <row r="19">
          <cell r="J19">
            <v>1.0499999999999999E-3</v>
          </cell>
        </row>
      </sheetData>
      <sheetData sheetId="10343">
        <row r="19">
          <cell r="J19">
            <v>1.0499999999999999E-3</v>
          </cell>
        </row>
      </sheetData>
      <sheetData sheetId="10344">
        <row r="19">
          <cell r="J19">
            <v>1.0499999999999999E-3</v>
          </cell>
        </row>
      </sheetData>
      <sheetData sheetId="10345">
        <row r="19">
          <cell r="J19">
            <v>1.0499999999999999E-3</v>
          </cell>
        </row>
      </sheetData>
      <sheetData sheetId="10346">
        <row r="19">
          <cell r="J19">
            <v>1.0499999999999999E-3</v>
          </cell>
        </row>
      </sheetData>
      <sheetData sheetId="10347">
        <row r="19">
          <cell r="J19">
            <v>1.0499999999999999E-3</v>
          </cell>
        </row>
      </sheetData>
      <sheetData sheetId="10348">
        <row r="19">
          <cell r="J19">
            <v>1.0499999999999999E-3</v>
          </cell>
        </row>
      </sheetData>
      <sheetData sheetId="10349">
        <row r="19">
          <cell r="J19">
            <v>1.0499999999999999E-3</v>
          </cell>
        </row>
      </sheetData>
      <sheetData sheetId="10350">
        <row r="19">
          <cell r="J19">
            <v>1.0499999999999999E-3</v>
          </cell>
        </row>
      </sheetData>
      <sheetData sheetId="10351">
        <row r="19">
          <cell r="J19">
            <v>1.0499999999999999E-3</v>
          </cell>
        </row>
      </sheetData>
      <sheetData sheetId="10352">
        <row r="19">
          <cell r="J19">
            <v>1.0499999999999999E-3</v>
          </cell>
        </row>
      </sheetData>
      <sheetData sheetId="10353">
        <row r="19">
          <cell r="J19">
            <v>1.0499999999999999E-3</v>
          </cell>
        </row>
      </sheetData>
      <sheetData sheetId="10354">
        <row r="19">
          <cell r="J19">
            <v>1.0499999999999999E-3</v>
          </cell>
        </row>
      </sheetData>
      <sheetData sheetId="10355">
        <row r="19">
          <cell r="J19">
            <v>1.0499999999999999E-3</v>
          </cell>
        </row>
      </sheetData>
      <sheetData sheetId="10356">
        <row r="19">
          <cell r="J19">
            <v>1.0499999999999999E-3</v>
          </cell>
        </row>
      </sheetData>
      <sheetData sheetId="10357">
        <row r="19">
          <cell r="J19">
            <v>1.0499999999999999E-3</v>
          </cell>
        </row>
      </sheetData>
      <sheetData sheetId="10358">
        <row r="19">
          <cell r="J19">
            <v>1.0499999999999999E-3</v>
          </cell>
        </row>
      </sheetData>
      <sheetData sheetId="10359">
        <row r="19">
          <cell r="J19">
            <v>1.0499999999999999E-3</v>
          </cell>
        </row>
      </sheetData>
      <sheetData sheetId="10360">
        <row r="19">
          <cell r="J19">
            <v>1.0499999999999999E-3</v>
          </cell>
        </row>
      </sheetData>
      <sheetData sheetId="10361">
        <row r="19">
          <cell r="J19">
            <v>1.0499999999999999E-3</v>
          </cell>
        </row>
      </sheetData>
      <sheetData sheetId="10362">
        <row r="19">
          <cell r="J19">
            <v>1.0499999999999999E-3</v>
          </cell>
        </row>
      </sheetData>
      <sheetData sheetId="10363">
        <row r="19">
          <cell r="J19">
            <v>1.0499999999999999E-3</v>
          </cell>
        </row>
      </sheetData>
      <sheetData sheetId="10364">
        <row r="19">
          <cell r="J19">
            <v>1.0499999999999999E-3</v>
          </cell>
        </row>
      </sheetData>
      <sheetData sheetId="10365">
        <row r="19">
          <cell r="J19">
            <v>1.0499999999999999E-3</v>
          </cell>
        </row>
      </sheetData>
      <sheetData sheetId="10366">
        <row r="19">
          <cell r="J19">
            <v>1.0499999999999999E-3</v>
          </cell>
        </row>
      </sheetData>
      <sheetData sheetId="10367">
        <row r="19">
          <cell r="J19">
            <v>1.0499999999999999E-3</v>
          </cell>
        </row>
      </sheetData>
      <sheetData sheetId="10368">
        <row r="19">
          <cell r="J19">
            <v>1.0499999999999999E-3</v>
          </cell>
        </row>
      </sheetData>
      <sheetData sheetId="10369">
        <row r="19">
          <cell r="J19">
            <v>1.0499999999999999E-3</v>
          </cell>
        </row>
      </sheetData>
      <sheetData sheetId="10370">
        <row r="19">
          <cell r="J19">
            <v>1.0499999999999999E-3</v>
          </cell>
        </row>
      </sheetData>
      <sheetData sheetId="10371">
        <row r="19">
          <cell r="J19">
            <v>1.0499999999999999E-3</v>
          </cell>
        </row>
      </sheetData>
      <sheetData sheetId="10372">
        <row r="19">
          <cell r="J19">
            <v>1.0499999999999999E-3</v>
          </cell>
        </row>
      </sheetData>
      <sheetData sheetId="10373">
        <row r="19">
          <cell r="J19">
            <v>1.0499999999999999E-3</v>
          </cell>
        </row>
      </sheetData>
      <sheetData sheetId="10374">
        <row r="19">
          <cell r="J19">
            <v>1.0499999999999999E-3</v>
          </cell>
        </row>
      </sheetData>
      <sheetData sheetId="10375">
        <row r="19">
          <cell r="J19">
            <v>1.0499999999999999E-3</v>
          </cell>
        </row>
      </sheetData>
      <sheetData sheetId="10376">
        <row r="19">
          <cell r="J19">
            <v>1.0499999999999999E-3</v>
          </cell>
        </row>
      </sheetData>
      <sheetData sheetId="10377">
        <row r="19">
          <cell r="J19">
            <v>1.0499999999999999E-3</v>
          </cell>
        </row>
      </sheetData>
      <sheetData sheetId="10378">
        <row r="19">
          <cell r="J19">
            <v>1.0499999999999999E-3</v>
          </cell>
        </row>
      </sheetData>
      <sheetData sheetId="10379">
        <row r="19">
          <cell r="J19">
            <v>1.0499999999999999E-3</v>
          </cell>
        </row>
      </sheetData>
      <sheetData sheetId="10380">
        <row r="19">
          <cell r="J19">
            <v>1.0499999999999999E-3</v>
          </cell>
        </row>
      </sheetData>
      <sheetData sheetId="10381">
        <row r="19">
          <cell r="J19">
            <v>1.0499999999999999E-3</v>
          </cell>
        </row>
      </sheetData>
      <sheetData sheetId="10382">
        <row r="19">
          <cell r="J19">
            <v>1.0499999999999999E-3</v>
          </cell>
        </row>
      </sheetData>
      <sheetData sheetId="10383">
        <row r="19">
          <cell r="J19">
            <v>1.0499999999999999E-3</v>
          </cell>
        </row>
      </sheetData>
      <sheetData sheetId="10384">
        <row r="19">
          <cell r="J19">
            <v>1.0499999999999999E-3</v>
          </cell>
        </row>
      </sheetData>
      <sheetData sheetId="10385">
        <row r="19">
          <cell r="J19">
            <v>1.0499999999999999E-3</v>
          </cell>
        </row>
      </sheetData>
      <sheetData sheetId="10386">
        <row r="19">
          <cell r="J19">
            <v>1.0499999999999999E-3</v>
          </cell>
        </row>
      </sheetData>
      <sheetData sheetId="10387">
        <row r="19">
          <cell r="J19">
            <v>1.0499999999999999E-3</v>
          </cell>
        </row>
      </sheetData>
      <sheetData sheetId="10388">
        <row r="19">
          <cell r="J19">
            <v>1.0499999999999999E-3</v>
          </cell>
        </row>
      </sheetData>
      <sheetData sheetId="10389">
        <row r="19">
          <cell r="J19">
            <v>1.0499999999999999E-3</v>
          </cell>
        </row>
      </sheetData>
      <sheetData sheetId="10390">
        <row r="19">
          <cell r="J19">
            <v>1.0499999999999999E-3</v>
          </cell>
        </row>
      </sheetData>
      <sheetData sheetId="10391">
        <row r="19">
          <cell r="J19">
            <v>1.0499999999999999E-3</v>
          </cell>
        </row>
      </sheetData>
      <sheetData sheetId="10392">
        <row r="19">
          <cell r="J19">
            <v>1.0499999999999999E-3</v>
          </cell>
        </row>
      </sheetData>
      <sheetData sheetId="10393">
        <row r="19">
          <cell r="J19">
            <v>1.0499999999999999E-3</v>
          </cell>
        </row>
      </sheetData>
      <sheetData sheetId="10394">
        <row r="19">
          <cell r="J19">
            <v>1.0499999999999999E-3</v>
          </cell>
        </row>
      </sheetData>
      <sheetData sheetId="10395">
        <row r="19">
          <cell r="J19">
            <v>1.0499999999999999E-3</v>
          </cell>
        </row>
      </sheetData>
      <sheetData sheetId="10396">
        <row r="19">
          <cell r="J19">
            <v>1.0499999999999999E-3</v>
          </cell>
        </row>
      </sheetData>
      <sheetData sheetId="10397">
        <row r="19">
          <cell r="J19">
            <v>1.0499999999999999E-3</v>
          </cell>
        </row>
      </sheetData>
      <sheetData sheetId="10398">
        <row r="19">
          <cell r="J19">
            <v>1.0499999999999999E-3</v>
          </cell>
        </row>
      </sheetData>
      <sheetData sheetId="10399">
        <row r="19">
          <cell r="J19">
            <v>1.0499999999999999E-3</v>
          </cell>
        </row>
      </sheetData>
      <sheetData sheetId="10400">
        <row r="19">
          <cell r="J19">
            <v>1.0499999999999999E-3</v>
          </cell>
        </row>
      </sheetData>
      <sheetData sheetId="10401">
        <row r="19">
          <cell r="J19">
            <v>1.0499999999999999E-3</v>
          </cell>
        </row>
      </sheetData>
      <sheetData sheetId="10402">
        <row r="19">
          <cell r="J19">
            <v>1.0499999999999999E-3</v>
          </cell>
        </row>
      </sheetData>
      <sheetData sheetId="10403">
        <row r="19">
          <cell r="J19">
            <v>1.0499999999999999E-3</v>
          </cell>
        </row>
      </sheetData>
      <sheetData sheetId="10404">
        <row r="19">
          <cell r="J19">
            <v>1.0499999999999999E-3</v>
          </cell>
        </row>
      </sheetData>
      <sheetData sheetId="10405">
        <row r="19">
          <cell r="J19">
            <v>1.0499999999999999E-3</v>
          </cell>
        </row>
      </sheetData>
      <sheetData sheetId="10406">
        <row r="19">
          <cell r="J19">
            <v>1.0499999999999999E-3</v>
          </cell>
        </row>
      </sheetData>
      <sheetData sheetId="10407">
        <row r="19">
          <cell r="J19">
            <v>1.0499999999999999E-3</v>
          </cell>
        </row>
      </sheetData>
      <sheetData sheetId="10408">
        <row r="19">
          <cell r="J19">
            <v>1.0499999999999999E-3</v>
          </cell>
        </row>
      </sheetData>
      <sheetData sheetId="10409">
        <row r="19">
          <cell r="J19">
            <v>1.0499999999999999E-3</v>
          </cell>
        </row>
      </sheetData>
      <sheetData sheetId="10410">
        <row r="19">
          <cell r="J19">
            <v>1.0499999999999999E-3</v>
          </cell>
        </row>
      </sheetData>
      <sheetData sheetId="10411">
        <row r="19">
          <cell r="J19">
            <v>1.0499999999999999E-3</v>
          </cell>
        </row>
      </sheetData>
      <sheetData sheetId="10412">
        <row r="19">
          <cell r="J19">
            <v>1.0499999999999999E-3</v>
          </cell>
        </row>
      </sheetData>
      <sheetData sheetId="10413">
        <row r="19">
          <cell r="J19">
            <v>1.0499999999999999E-3</v>
          </cell>
        </row>
      </sheetData>
      <sheetData sheetId="10414">
        <row r="19">
          <cell r="J19">
            <v>1.0499999999999999E-3</v>
          </cell>
        </row>
      </sheetData>
      <sheetData sheetId="10415">
        <row r="19">
          <cell r="J19">
            <v>1.0499999999999999E-3</v>
          </cell>
        </row>
      </sheetData>
      <sheetData sheetId="10416">
        <row r="19">
          <cell r="J19">
            <v>1.0499999999999999E-3</v>
          </cell>
        </row>
      </sheetData>
      <sheetData sheetId="10417">
        <row r="19">
          <cell r="J19">
            <v>1.0499999999999999E-3</v>
          </cell>
        </row>
      </sheetData>
      <sheetData sheetId="10418">
        <row r="19">
          <cell r="J19">
            <v>1.0499999999999999E-3</v>
          </cell>
        </row>
      </sheetData>
      <sheetData sheetId="10419">
        <row r="19">
          <cell r="J19">
            <v>1.0499999999999999E-3</v>
          </cell>
        </row>
      </sheetData>
      <sheetData sheetId="10420">
        <row r="19">
          <cell r="J19">
            <v>1.0499999999999999E-3</v>
          </cell>
        </row>
      </sheetData>
      <sheetData sheetId="10421">
        <row r="19">
          <cell r="J19">
            <v>1.0499999999999999E-3</v>
          </cell>
        </row>
      </sheetData>
      <sheetData sheetId="10422">
        <row r="19">
          <cell r="J19">
            <v>1.0499999999999999E-3</v>
          </cell>
        </row>
      </sheetData>
      <sheetData sheetId="10423">
        <row r="19">
          <cell r="J19">
            <v>1.0499999999999999E-3</v>
          </cell>
        </row>
      </sheetData>
      <sheetData sheetId="10424">
        <row r="19">
          <cell r="J19">
            <v>1.0499999999999999E-3</v>
          </cell>
        </row>
      </sheetData>
      <sheetData sheetId="10425">
        <row r="19">
          <cell r="J19">
            <v>1.0499999999999999E-3</v>
          </cell>
        </row>
      </sheetData>
      <sheetData sheetId="10426">
        <row r="19">
          <cell r="J19">
            <v>1.0499999999999999E-3</v>
          </cell>
        </row>
      </sheetData>
      <sheetData sheetId="10427">
        <row r="19">
          <cell r="J19">
            <v>1.0499999999999999E-3</v>
          </cell>
        </row>
      </sheetData>
      <sheetData sheetId="10428">
        <row r="19">
          <cell r="J19">
            <v>1.0499999999999999E-3</v>
          </cell>
        </row>
      </sheetData>
      <sheetData sheetId="10429">
        <row r="19">
          <cell r="J19">
            <v>1.0499999999999999E-3</v>
          </cell>
        </row>
      </sheetData>
      <sheetData sheetId="10430">
        <row r="19">
          <cell r="J19">
            <v>1.0499999999999999E-3</v>
          </cell>
        </row>
      </sheetData>
      <sheetData sheetId="10431">
        <row r="19">
          <cell r="J19">
            <v>1.0499999999999999E-3</v>
          </cell>
        </row>
      </sheetData>
      <sheetData sheetId="10432">
        <row r="19">
          <cell r="J19">
            <v>1.0499999999999999E-3</v>
          </cell>
        </row>
      </sheetData>
      <sheetData sheetId="10433">
        <row r="19">
          <cell r="J19">
            <v>1.0499999999999999E-3</v>
          </cell>
        </row>
      </sheetData>
      <sheetData sheetId="10434">
        <row r="19">
          <cell r="J19">
            <v>1.0499999999999999E-3</v>
          </cell>
        </row>
      </sheetData>
      <sheetData sheetId="10435">
        <row r="19">
          <cell r="J19">
            <v>1.0499999999999999E-3</v>
          </cell>
        </row>
      </sheetData>
      <sheetData sheetId="10436">
        <row r="19">
          <cell r="J19">
            <v>1.0499999999999999E-3</v>
          </cell>
        </row>
      </sheetData>
      <sheetData sheetId="10437">
        <row r="19">
          <cell r="J19">
            <v>1.0499999999999999E-3</v>
          </cell>
        </row>
      </sheetData>
      <sheetData sheetId="10438">
        <row r="19">
          <cell r="J19">
            <v>1.0499999999999999E-3</v>
          </cell>
        </row>
      </sheetData>
      <sheetData sheetId="10439">
        <row r="19">
          <cell r="J19">
            <v>1.0499999999999999E-3</v>
          </cell>
        </row>
      </sheetData>
      <sheetData sheetId="10440">
        <row r="19">
          <cell r="J19">
            <v>1.0499999999999999E-3</v>
          </cell>
        </row>
      </sheetData>
      <sheetData sheetId="10441">
        <row r="19">
          <cell r="J19">
            <v>1.0499999999999999E-3</v>
          </cell>
        </row>
      </sheetData>
      <sheetData sheetId="10442">
        <row r="19">
          <cell r="J19">
            <v>1.0499999999999999E-3</v>
          </cell>
        </row>
      </sheetData>
      <sheetData sheetId="10443">
        <row r="19">
          <cell r="J19">
            <v>1.0499999999999999E-3</v>
          </cell>
        </row>
      </sheetData>
      <sheetData sheetId="10444">
        <row r="19">
          <cell r="J19">
            <v>1.0499999999999999E-3</v>
          </cell>
        </row>
      </sheetData>
      <sheetData sheetId="10445">
        <row r="19">
          <cell r="J19">
            <v>1.0499999999999999E-3</v>
          </cell>
        </row>
      </sheetData>
      <sheetData sheetId="10446">
        <row r="19">
          <cell r="J19">
            <v>1.0499999999999999E-3</v>
          </cell>
        </row>
      </sheetData>
      <sheetData sheetId="10447">
        <row r="19">
          <cell r="J19">
            <v>1.0499999999999999E-3</v>
          </cell>
        </row>
      </sheetData>
      <sheetData sheetId="10448">
        <row r="19">
          <cell r="J19">
            <v>1.0499999999999999E-3</v>
          </cell>
        </row>
      </sheetData>
      <sheetData sheetId="10449">
        <row r="19">
          <cell r="J19">
            <v>1.0499999999999999E-3</v>
          </cell>
        </row>
      </sheetData>
      <sheetData sheetId="10450">
        <row r="19">
          <cell r="J19">
            <v>1.0499999999999999E-3</v>
          </cell>
        </row>
      </sheetData>
      <sheetData sheetId="10451">
        <row r="19">
          <cell r="J19">
            <v>1.0499999999999999E-3</v>
          </cell>
        </row>
      </sheetData>
      <sheetData sheetId="10452">
        <row r="19">
          <cell r="J19">
            <v>1.0499999999999999E-3</v>
          </cell>
        </row>
      </sheetData>
      <sheetData sheetId="10453">
        <row r="19">
          <cell r="J19">
            <v>1.0499999999999999E-3</v>
          </cell>
        </row>
      </sheetData>
      <sheetData sheetId="10454">
        <row r="19">
          <cell r="J19">
            <v>1.0499999999999999E-3</v>
          </cell>
        </row>
      </sheetData>
      <sheetData sheetId="10455">
        <row r="19">
          <cell r="J19">
            <v>1.0499999999999999E-3</v>
          </cell>
        </row>
      </sheetData>
      <sheetData sheetId="10456">
        <row r="19">
          <cell r="J19">
            <v>1.0499999999999999E-3</v>
          </cell>
        </row>
      </sheetData>
      <sheetData sheetId="10457">
        <row r="19">
          <cell r="J19">
            <v>1.0499999999999999E-3</v>
          </cell>
        </row>
      </sheetData>
      <sheetData sheetId="10458">
        <row r="19">
          <cell r="J19">
            <v>1.0499999999999999E-3</v>
          </cell>
        </row>
      </sheetData>
      <sheetData sheetId="10459">
        <row r="19">
          <cell r="J19">
            <v>1.0499999999999999E-3</v>
          </cell>
        </row>
      </sheetData>
      <sheetData sheetId="10460">
        <row r="19">
          <cell r="J19">
            <v>1.0499999999999999E-3</v>
          </cell>
        </row>
      </sheetData>
      <sheetData sheetId="10461">
        <row r="19">
          <cell r="J19">
            <v>1.0499999999999999E-3</v>
          </cell>
        </row>
      </sheetData>
      <sheetData sheetId="10462">
        <row r="19">
          <cell r="J19">
            <v>1.0499999999999999E-3</v>
          </cell>
        </row>
      </sheetData>
      <sheetData sheetId="10463">
        <row r="19">
          <cell r="J19">
            <v>1.0499999999999999E-3</v>
          </cell>
        </row>
      </sheetData>
      <sheetData sheetId="10464">
        <row r="19">
          <cell r="J19">
            <v>1.0499999999999999E-3</v>
          </cell>
        </row>
      </sheetData>
      <sheetData sheetId="10465">
        <row r="19">
          <cell r="J19">
            <v>1.0499999999999999E-3</v>
          </cell>
        </row>
      </sheetData>
      <sheetData sheetId="10466">
        <row r="19">
          <cell r="J19">
            <v>1.0499999999999999E-3</v>
          </cell>
        </row>
      </sheetData>
      <sheetData sheetId="10467">
        <row r="19">
          <cell r="J19">
            <v>1.0499999999999999E-3</v>
          </cell>
        </row>
      </sheetData>
      <sheetData sheetId="10468">
        <row r="19">
          <cell r="J19">
            <v>1.0499999999999999E-3</v>
          </cell>
        </row>
      </sheetData>
      <sheetData sheetId="10469">
        <row r="19">
          <cell r="J19">
            <v>1.0499999999999999E-3</v>
          </cell>
        </row>
      </sheetData>
      <sheetData sheetId="10470">
        <row r="19">
          <cell r="J19">
            <v>1.0499999999999999E-3</v>
          </cell>
        </row>
      </sheetData>
      <sheetData sheetId="10471">
        <row r="19">
          <cell r="J19">
            <v>1.0499999999999999E-3</v>
          </cell>
        </row>
      </sheetData>
      <sheetData sheetId="10472">
        <row r="19">
          <cell r="J19">
            <v>1.0499999999999999E-3</v>
          </cell>
        </row>
      </sheetData>
      <sheetData sheetId="10473">
        <row r="19">
          <cell r="J19">
            <v>1.0499999999999999E-3</v>
          </cell>
        </row>
      </sheetData>
      <sheetData sheetId="10474">
        <row r="19">
          <cell r="J19">
            <v>1.0499999999999999E-3</v>
          </cell>
        </row>
      </sheetData>
      <sheetData sheetId="10475">
        <row r="19">
          <cell r="J19">
            <v>1.0499999999999999E-3</v>
          </cell>
        </row>
      </sheetData>
      <sheetData sheetId="10476">
        <row r="19">
          <cell r="J19">
            <v>1.0499999999999999E-3</v>
          </cell>
        </row>
      </sheetData>
      <sheetData sheetId="10477">
        <row r="19">
          <cell r="J19">
            <v>1.0499999999999999E-3</v>
          </cell>
        </row>
      </sheetData>
      <sheetData sheetId="10478">
        <row r="19">
          <cell r="J19">
            <v>1.0499999999999999E-3</v>
          </cell>
        </row>
      </sheetData>
      <sheetData sheetId="10479">
        <row r="19">
          <cell r="J19">
            <v>1.0499999999999999E-3</v>
          </cell>
        </row>
      </sheetData>
      <sheetData sheetId="10480">
        <row r="19">
          <cell r="J19">
            <v>1.0499999999999999E-3</v>
          </cell>
        </row>
      </sheetData>
      <sheetData sheetId="10481">
        <row r="19">
          <cell r="J19">
            <v>1.0499999999999999E-3</v>
          </cell>
        </row>
      </sheetData>
      <sheetData sheetId="10482">
        <row r="19">
          <cell r="J19">
            <v>1.0499999999999999E-3</v>
          </cell>
        </row>
      </sheetData>
      <sheetData sheetId="10483">
        <row r="19">
          <cell r="J19">
            <v>1.0499999999999999E-3</v>
          </cell>
        </row>
      </sheetData>
      <sheetData sheetId="10484">
        <row r="19">
          <cell r="J19">
            <v>1.0499999999999999E-3</v>
          </cell>
        </row>
      </sheetData>
      <sheetData sheetId="10485">
        <row r="19">
          <cell r="J19">
            <v>1.0499999999999999E-3</v>
          </cell>
        </row>
      </sheetData>
      <sheetData sheetId="10486">
        <row r="19">
          <cell r="J19">
            <v>1.0499999999999999E-3</v>
          </cell>
        </row>
      </sheetData>
      <sheetData sheetId="10487">
        <row r="19">
          <cell r="J19">
            <v>1.0499999999999999E-3</v>
          </cell>
        </row>
      </sheetData>
      <sheetData sheetId="10488">
        <row r="19">
          <cell r="J19">
            <v>1.0499999999999999E-3</v>
          </cell>
        </row>
      </sheetData>
      <sheetData sheetId="10489">
        <row r="19">
          <cell r="J19">
            <v>1.0499999999999999E-3</v>
          </cell>
        </row>
      </sheetData>
      <sheetData sheetId="10490">
        <row r="19">
          <cell r="J19">
            <v>1.0499999999999999E-3</v>
          </cell>
        </row>
      </sheetData>
      <sheetData sheetId="10491">
        <row r="19">
          <cell r="J19">
            <v>1.0499999999999999E-3</v>
          </cell>
        </row>
      </sheetData>
      <sheetData sheetId="10492">
        <row r="19">
          <cell r="J19">
            <v>1.0499999999999999E-3</v>
          </cell>
        </row>
      </sheetData>
      <sheetData sheetId="10493">
        <row r="19">
          <cell r="J19">
            <v>1.0499999999999999E-3</v>
          </cell>
        </row>
      </sheetData>
      <sheetData sheetId="10494">
        <row r="19">
          <cell r="J19">
            <v>1.0499999999999999E-3</v>
          </cell>
        </row>
      </sheetData>
      <sheetData sheetId="10495">
        <row r="19">
          <cell r="J19">
            <v>1.0499999999999999E-3</v>
          </cell>
        </row>
      </sheetData>
      <sheetData sheetId="10496">
        <row r="19">
          <cell r="J19">
            <v>1.0499999999999999E-3</v>
          </cell>
        </row>
      </sheetData>
      <sheetData sheetId="10497">
        <row r="19">
          <cell r="J19">
            <v>1.0499999999999999E-3</v>
          </cell>
        </row>
      </sheetData>
      <sheetData sheetId="10498">
        <row r="19">
          <cell r="J19">
            <v>1.0499999999999999E-3</v>
          </cell>
        </row>
      </sheetData>
      <sheetData sheetId="10499">
        <row r="19">
          <cell r="J19">
            <v>1.0499999999999999E-3</v>
          </cell>
        </row>
      </sheetData>
      <sheetData sheetId="10500">
        <row r="19">
          <cell r="J19">
            <v>1.0499999999999999E-3</v>
          </cell>
        </row>
      </sheetData>
      <sheetData sheetId="10501">
        <row r="19">
          <cell r="J19">
            <v>1.0499999999999999E-3</v>
          </cell>
        </row>
      </sheetData>
      <sheetData sheetId="10502">
        <row r="19">
          <cell r="J19">
            <v>1.0499999999999999E-3</v>
          </cell>
        </row>
      </sheetData>
      <sheetData sheetId="10503">
        <row r="19">
          <cell r="J19">
            <v>1.0499999999999999E-3</v>
          </cell>
        </row>
      </sheetData>
      <sheetData sheetId="10504">
        <row r="19">
          <cell r="J19">
            <v>1.0499999999999999E-3</v>
          </cell>
        </row>
      </sheetData>
      <sheetData sheetId="10505">
        <row r="19">
          <cell r="J19">
            <v>1.0499999999999999E-3</v>
          </cell>
        </row>
      </sheetData>
      <sheetData sheetId="10506">
        <row r="19">
          <cell r="J19">
            <v>1.0499999999999999E-3</v>
          </cell>
        </row>
      </sheetData>
      <sheetData sheetId="10507">
        <row r="19">
          <cell r="J19">
            <v>1.0499999999999999E-3</v>
          </cell>
        </row>
      </sheetData>
      <sheetData sheetId="10508">
        <row r="19">
          <cell r="J19">
            <v>1.0499999999999999E-3</v>
          </cell>
        </row>
      </sheetData>
      <sheetData sheetId="10509">
        <row r="19">
          <cell r="J19">
            <v>1.0499999999999999E-3</v>
          </cell>
        </row>
      </sheetData>
      <sheetData sheetId="10510">
        <row r="19">
          <cell r="J19">
            <v>1.0499999999999999E-3</v>
          </cell>
        </row>
      </sheetData>
      <sheetData sheetId="10511">
        <row r="19">
          <cell r="J19">
            <v>1.0499999999999999E-3</v>
          </cell>
        </row>
      </sheetData>
      <sheetData sheetId="10512">
        <row r="19">
          <cell r="J19">
            <v>1.0499999999999999E-3</v>
          </cell>
        </row>
      </sheetData>
      <sheetData sheetId="10513">
        <row r="19">
          <cell r="J19">
            <v>1.0499999999999999E-3</v>
          </cell>
        </row>
      </sheetData>
      <sheetData sheetId="10514">
        <row r="19">
          <cell r="J19">
            <v>1.0499999999999999E-3</v>
          </cell>
        </row>
      </sheetData>
      <sheetData sheetId="10515">
        <row r="19">
          <cell r="J19">
            <v>1.0499999999999999E-3</v>
          </cell>
        </row>
      </sheetData>
      <sheetData sheetId="10516">
        <row r="19">
          <cell r="J19">
            <v>1.0499999999999999E-3</v>
          </cell>
        </row>
      </sheetData>
      <sheetData sheetId="10517">
        <row r="19">
          <cell r="J19">
            <v>1.0499999999999999E-3</v>
          </cell>
        </row>
      </sheetData>
      <sheetData sheetId="10518">
        <row r="19">
          <cell r="J19">
            <v>1.0499999999999999E-3</v>
          </cell>
        </row>
      </sheetData>
      <sheetData sheetId="10519">
        <row r="19">
          <cell r="J19">
            <v>1.0499999999999999E-3</v>
          </cell>
        </row>
      </sheetData>
      <sheetData sheetId="10520">
        <row r="19">
          <cell r="J19">
            <v>1.0499999999999999E-3</v>
          </cell>
        </row>
      </sheetData>
      <sheetData sheetId="10521">
        <row r="19">
          <cell r="J19">
            <v>1.0499999999999999E-3</v>
          </cell>
        </row>
      </sheetData>
      <sheetData sheetId="10522">
        <row r="19">
          <cell r="J19">
            <v>1.0499999999999999E-3</v>
          </cell>
        </row>
      </sheetData>
      <sheetData sheetId="10523">
        <row r="19">
          <cell r="J19">
            <v>1.0499999999999999E-3</v>
          </cell>
        </row>
      </sheetData>
      <sheetData sheetId="10524">
        <row r="19">
          <cell r="J19">
            <v>1.0499999999999999E-3</v>
          </cell>
        </row>
      </sheetData>
      <sheetData sheetId="10525">
        <row r="19">
          <cell r="J19">
            <v>1.0499999999999999E-3</v>
          </cell>
        </row>
      </sheetData>
      <sheetData sheetId="10526">
        <row r="19">
          <cell r="J19">
            <v>1.0499999999999999E-3</v>
          </cell>
        </row>
      </sheetData>
      <sheetData sheetId="10527">
        <row r="19">
          <cell r="J19">
            <v>1.0499999999999999E-3</v>
          </cell>
        </row>
      </sheetData>
      <sheetData sheetId="10528">
        <row r="19">
          <cell r="J19">
            <v>1.0499999999999999E-3</v>
          </cell>
        </row>
      </sheetData>
      <sheetData sheetId="10529">
        <row r="19">
          <cell r="J19">
            <v>1.0499999999999999E-3</v>
          </cell>
        </row>
      </sheetData>
      <sheetData sheetId="10530">
        <row r="19">
          <cell r="J19">
            <v>1.0499999999999999E-3</v>
          </cell>
        </row>
      </sheetData>
      <sheetData sheetId="10531">
        <row r="19">
          <cell r="J19">
            <v>1.0499999999999999E-3</v>
          </cell>
        </row>
      </sheetData>
      <sheetData sheetId="10532">
        <row r="19">
          <cell r="J19">
            <v>1.0499999999999999E-3</v>
          </cell>
        </row>
      </sheetData>
      <sheetData sheetId="10533">
        <row r="19">
          <cell r="J19">
            <v>1.0499999999999999E-3</v>
          </cell>
        </row>
      </sheetData>
      <sheetData sheetId="10534">
        <row r="19">
          <cell r="J19">
            <v>1.0499999999999999E-3</v>
          </cell>
        </row>
      </sheetData>
      <sheetData sheetId="10535">
        <row r="19">
          <cell r="J19">
            <v>1.0499999999999999E-3</v>
          </cell>
        </row>
      </sheetData>
      <sheetData sheetId="10536">
        <row r="19">
          <cell r="J19">
            <v>1.0499999999999999E-3</v>
          </cell>
        </row>
      </sheetData>
      <sheetData sheetId="10537">
        <row r="19">
          <cell r="J19">
            <v>1.0499999999999999E-3</v>
          </cell>
        </row>
      </sheetData>
      <sheetData sheetId="10538">
        <row r="19">
          <cell r="J19">
            <v>1.0499999999999999E-3</v>
          </cell>
        </row>
      </sheetData>
      <sheetData sheetId="10539">
        <row r="19">
          <cell r="J19">
            <v>1.0499999999999999E-3</v>
          </cell>
        </row>
      </sheetData>
      <sheetData sheetId="10540">
        <row r="19">
          <cell r="J19">
            <v>1.0499999999999999E-3</v>
          </cell>
        </row>
      </sheetData>
      <sheetData sheetId="10541">
        <row r="19">
          <cell r="J19">
            <v>1.0499999999999999E-3</v>
          </cell>
        </row>
      </sheetData>
      <sheetData sheetId="10542">
        <row r="19">
          <cell r="J19">
            <v>1.0499999999999999E-3</v>
          </cell>
        </row>
      </sheetData>
      <sheetData sheetId="10543">
        <row r="19">
          <cell r="J19">
            <v>1.0499999999999999E-3</v>
          </cell>
        </row>
      </sheetData>
      <sheetData sheetId="10544">
        <row r="19">
          <cell r="J19">
            <v>1.0499999999999999E-3</v>
          </cell>
        </row>
      </sheetData>
      <sheetData sheetId="10545">
        <row r="19">
          <cell r="J19">
            <v>1.0499999999999999E-3</v>
          </cell>
        </row>
      </sheetData>
      <sheetData sheetId="10546">
        <row r="19">
          <cell r="J19">
            <v>1.0499999999999999E-3</v>
          </cell>
        </row>
      </sheetData>
      <sheetData sheetId="10547">
        <row r="19">
          <cell r="J19">
            <v>1.0499999999999999E-3</v>
          </cell>
        </row>
      </sheetData>
      <sheetData sheetId="10548">
        <row r="19">
          <cell r="J19">
            <v>1.0499999999999999E-3</v>
          </cell>
        </row>
      </sheetData>
      <sheetData sheetId="10549">
        <row r="19">
          <cell r="J19">
            <v>1.0499999999999999E-3</v>
          </cell>
        </row>
      </sheetData>
      <sheetData sheetId="10550">
        <row r="19">
          <cell r="J19">
            <v>1.0499999999999999E-3</v>
          </cell>
        </row>
      </sheetData>
      <sheetData sheetId="10551">
        <row r="19">
          <cell r="J19">
            <v>1.0499999999999999E-3</v>
          </cell>
        </row>
      </sheetData>
      <sheetData sheetId="10552">
        <row r="19">
          <cell r="J19">
            <v>1.0499999999999999E-3</v>
          </cell>
        </row>
      </sheetData>
      <sheetData sheetId="10553">
        <row r="19">
          <cell r="J19">
            <v>1.0499999999999999E-3</v>
          </cell>
        </row>
      </sheetData>
      <sheetData sheetId="10554">
        <row r="19">
          <cell r="J19">
            <v>1.0499999999999999E-3</v>
          </cell>
        </row>
      </sheetData>
      <sheetData sheetId="10555">
        <row r="19">
          <cell r="J19">
            <v>1.0499999999999999E-3</v>
          </cell>
        </row>
      </sheetData>
      <sheetData sheetId="10556">
        <row r="19">
          <cell r="J19">
            <v>1.0499999999999999E-3</v>
          </cell>
        </row>
      </sheetData>
      <sheetData sheetId="10557">
        <row r="19">
          <cell r="J19">
            <v>1.0499999999999999E-3</v>
          </cell>
        </row>
      </sheetData>
      <sheetData sheetId="10558">
        <row r="19">
          <cell r="J19">
            <v>1.0499999999999999E-3</v>
          </cell>
        </row>
      </sheetData>
      <sheetData sheetId="10559">
        <row r="19">
          <cell r="J19">
            <v>1.0499999999999999E-3</v>
          </cell>
        </row>
      </sheetData>
      <sheetData sheetId="10560">
        <row r="19">
          <cell r="J19">
            <v>1.0499999999999999E-3</v>
          </cell>
        </row>
      </sheetData>
      <sheetData sheetId="10561">
        <row r="19">
          <cell r="J19">
            <v>1.0499999999999999E-3</v>
          </cell>
        </row>
      </sheetData>
      <sheetData sheetId="10562">
        <row r="19">
          <cell r="J19">
            <v>1.0499999999999999E-3</v>
          </cell>
        </row>
      </sheetData>
      <sheetData sheetId="10563">
        <row r="19">
          <cell r="J19">
            <v>1.0499999999999999E-3</v>
          </cell>
        </row>
      </sheetData>
      <sheetData sheetId="10564">
        <row r="19">
          <cell r="J19">
            <v>1.0499999999999999E-3</v>
          </cell>
        </row>
      </sheetData>
      <sheetData sheetId="10565" refreshError="1"/>
      <sheetData sheetId="10566" refreshError="1"/>
      <sheetData sheetId="10567" refreshError="1"/>
      <sheetData sheetId="10568">
        <row r="19">
          <cell r="J19">
            <v>1.0499999999999999E-3</v>
          </cell>
        </row>
      </sheetData>
      <sheetData sheetId="10569">
        <row r="19">
          <cell r="J19">
            <v>1.0499999999999999E-3</v>
          </cell>
        </row>
      </sheetData>
      <sheetData sheetId="10570">
        <row r="19">
          <cell r="J19">
            <v>1.0499999999999999E-3</v>
          </cell>
        </row>
      </sheetData>
      <sheetData sheetId="10571">
        <row r="19">
          <cell r="J19">
            <v>1.0499999999999999E-3</v>
          </cell>
        </row>
      </sheetData>
      <sheetData sheetId="10572">
        <row r="19">
          <cell r="J19">
            <v>1.0499999999999999E-3</v>
          </cell>
        </row>
      </sheetData>
      <sheetData sheetId="10573">
        <row r="19">
          <cell r="J19">
            <v>1.0499999999999999E-3</v>
          </cell>
        </row>
      </sheetData>
      <sheetData sheetId="10574">
        <row r="19">
          <cell r="J19">
            <v>1.0499999999999999E-3</v>
          </cell>
        </row>
      </sheetData>
      <sheetData sheetId="10575">
        <row r="19">
          <cell r="J19">
            <v>1.0499999999999999E-3</v>
          </cell>
        </row>
      </sheetData>
      <sheetData sheetId="10576">
        <row r="19">
          <cell r="J19">
            <v>1.0499999999999999E-3</v>
          </cell>
        </row>
      </sheetData>
      <sheetData sheetId="10577">
        <row r="19">
          <cell r="J19">
            <v>1.0499999999999999E-3</v>
          </cell>
        </row>
      </sheetData>
      <sheetData sheetId="10578">
        <row r="19">
          <cell r="J19">
            <v>1.0499999999999999E-3</v>
          </cell>
        </row>
      </sheetData>
      <sheetData sheetId="10579">
        <row r="19">
          <cell r="J19">
            <v>1.0499999999999999E-3</v>
          </cell>
        </row>
      </sheetData>
      <sheetData sheetId="10580">
        <row r="19">
          <cell r="J19">
            <v>1.0499999999999999E-3</v>
          </cell>
        </row>
      </sheetData>
      <sheetData sheetId="10581">
        <row r="19">
          <cell r="J19">
            <v>1.0499999999999999E-3</v>
          </cell>
        </row>
      </sheetData>
      <sheetData sheetId="10582">
        <row r="19">
          <cell r="J19">
            <v>1.0499999999999999E-3</v>
          </cell>
        </row>
      </sheetData>
      <sheetData sheetId="10583">
        <row r="19">
          <cell r="J19">
            <v>1.0499999999999999E-3</v>
          </cell>
        </row>
      </sheetData>
      <sheetData sheetId="10584">
        <row r="19">
          <cell r="J19">
            <v>1.0499999999999999E-3</v>
          </cell>
        </row>
      </sheetData>
      <sheetData sheetId="10585">
        <row r="19">
          <cell r="J19">
            <v>1.0499999999999999E-3</v>
          </cell>
        </row>
      </sheetData>
      <sheetData sheetId="10586">
        <row r="19">
          <cell r="J19">
            <v>1.0499999999999999E-3</v>
          </cell>
        </row>
      </sheetData>
      <sheetData sheetId="10587">
        <row r="19">
          <cell r="J19">
            <v>1.0499999999999999E-3</v>
          </cell>
        </row>
      </sheetData>
      <sheetData sheetId="10588">
        <row r="19">
          <cell r="J19">
            <v>1.0499999999999999E-3</v>
          </cell>
        </row>
      </sheetData>
      <sheetData sheetId="10589">
        <row r="19">
          <cell r="J19">
            <v>1.0499999999999999E-3</v>
          </cell>
        </row>
      </sheetData>
      <sheetData sheetId="10590">
        <row r="19">
          <cell r="J19">
            <v>1.0499999999999999E-3</v>
          </cell>
        </row>
      </sheetData>
      <sheetData sheetId="10591">
        <row r="19">
          <cell r="J19">
            <v>1.0499999999999999E-3</v>
          </cell>
        </row>
      </sheetData>
      <sheetData sheetId="10592">
        <row r="19">
          <cell r="J19">
            <v>1.0499999999999999E-3</v>
          </cell>
        </row>
      </sheetData>
      <sheetData sheetId="10593">
        <row r="19">
          <cell r="J19">
            <v>1.0499999999999999E-3</v>
          </cell>
        </row>
      </sheetData>
      <sheetData sheetId="10594">
        <row r="19">
          <cell r="J19">
            <v>1.0499999999999999E-3</v>
          </cell>
        </row>
      </sheetData>
      <sheetData sheetId="10595">
        <row r="19">
          <cell r="J19">
            <v>1.0499999999999999E-3</v>
          </cell>
        </row>
      </sheetData>
      <sheetData sheetId="10596">
        <row r="19">
          <cell r="J19">
            <v>1.0499999999999999E-3</v>
          </cell>
        </row>
      </sheetData>
      <sheetData sheetId="10597">
        <row r="19">
          <cell r="J19">
            <v>1.0499999999999999E-3</v>
          </cell>
        </row>
      </sheetData>
      <sheetData sheetId="10598">
        <row r="19">
          <cell r="J19">
            <v>1.0499999999999999E-3</v>
          </cell>
        </row>
      </sheetData>
      <sheetData sheetId="10599">
        <row r="19">
          <cell r="J19">
            <v>1.0499999999999999E-3</v>
          </cell>
        </row>
      </sheetData>
      <sheetData sheetId="10600">
        <row r="19">
          <cell r="J19">
            <v>1.0499999999999999E-3</v>
          </cell>
        </row>
      </sheetData>
      <sheetData sheetId="10601">
        <row r="19">
          <cell r="J19">
            <v>1.0499999999999999E-3</v>
          </cell>
        </row>
      </sheetData>
      <sheetData sheetId="10602">
        <row r="19">
          <cell r="J19">
            <v>1.0499999999999999E-3</v>
          </cell>
        </row>
      </sheetData>
      <sheetData sheetId="10603">
        <row r="19">
          <cell r="J19">
            <v>1.0499999999999999E-3</v>
          </cell>
        </row>
      </sheetData>
      <sheetData sheetId="10604">
        <row r="19">
          <cell r="J19">
            <v>1.0499999999999999E-3</v>
          </cell>
        </row>
      </sheetData>
      <sheetData sheetId="10605">
        <row r="19">
          <cell r="J19">
            <v>1.0499999999999999E-3</v>
          </cell>
        </row>
      </sheetData>
      <sheetData sheetId="10606">
        <row r="19">
          <cell r="J19">
            <v>1.0499999999999999E-3</v>
          </cell>
        </row>
      </sheetData>
      <sheetData sheetId="10607">
        <row r="19">
          <cell r="J19">
            <v>1.0499999999999999E-3</v>
          </cell>
        </row>
      </sheetData>
      <sheetData sheetId="10608">
        <row r="19">
          <cell r="J19">
            <v>1.0499999999999999E-3</v>
          </cell>
        </row>
      </sheetData>
      <sheetData sheetId="10609">
        <row r="19">
          <cell r="J19">
            <v>1.0499999999999999E-3</v>
          </cell>
        </row>
      </sheetData>
      <sheetData sheetId="10610">
        <row r="19">
          <cell r="J19">
            <v>1.0499999999999999E-3</v>
          </cell>
        </row>
      </sheetData>
      <sheetData sheetId="10611">
        <row r="19">
          <cell r="J19">
            <v>1.0499999999999999E-3</v>
          </cell>
        </row>
      </sheetData>
      <sheetData sheetId="10612">
        <row r="19">
          <cell r="J19">
            <v>1.0499999999999999E-3</v>
          </cell>
        </row>
      </sheetData>
      <sheetData sheetId="10613">
        <row r="19">
          <cell r="J19">
            <v>1.0499999999999999E-3</v>
          </cell>
        </row>
      </sheetData>
      <sheetData sheetId="10614">
        <row r="19">
          <cell r="J19">
            <v>1.0499999999999999E-3</v>
          </cell>
        </row>
      </sheetData>
      <sheetData sheetId="10615">
        <row r="19">
          <cell r="J19">
            <v>1.0499999999999999E-3</v>
          </cell>
        </row>
      </sheetData>
      <sheetData sheetId="10616">
        <row r="19">
          <cell r="J19">
            <v>1.0499999999999999E-3</v>
          </cell>
        </row>
      </sheetData>
      <sheetData sheetId="10617">
        <row r="19">
          <cell r="J19">
            <v>1.0499999999999999E-3</v>
          </cell>
        </row>
      </sheetData>
      <sheetData sheetId="10618">
        <row r="19">
          <cell r="J19">
            <v>1.0499999999999999E-3</v>
          </cell>
        </row>
      </sheetData>
      <sheetData sheetId="10619">
        <row r="19">
          <cell r="J19">
            <v>1.0499999999999999E-3</v>
          </cell>
        </row>
      </sheetData>
      <sheetData sheetId="10620">
        <row r="19">
          <cell r="J19">
            <v>1.0499999999999999E-3</v>
          </cell>
        </row>
      </sheetData>
      <sheetData sheetId="10621">
        <row r="19">
          <cell r="J19">
            <v>1.0499999999999999E-3</v>
          </cell>
        </row>
      </sheetData>
      <sheetData sheetId="10622">
        <row r="19">
          <cell r="J19">
            <v>1.0499999999999999E-3</v>
          </cell>
        </row>
      </sheetData>
      <sheetData sheetId="10623">
        <row r="19">
          <cell r="J19">
            <v>1.0499999999999999E-3</v>
          </cell>
        </row>
      </sheetData>
      <sheetData sheetId="10624">
        <row r="19">
          <cell r="J19">
            <v>1.0499999999999999E-3</v>
          </cell>
        </row>
      </sheetData>
      <sheetData sheetId="10625">
        <row r="19">
          <cell r="J19">
            <v>1.0499999999999999E-3</v>
          </cell>
        </row>
      </sheetData>
      <sheetData sheetId="10626">
        <row r="19">
          <cell r="J19">
            <v>1.0499999999999999E-3</v>
          </cell>
        </row>
      </sheetData>
      <sheetData sheetId="10627">
        <row r="19">
          <cell r="J19">
            <v>1.0499999999999999E-3</v>
          </cell>
        </row>
      </sheetData>
      <sheetData sheetId="10628">
        <row r="19">
          <cell r="J19">
            <v>1.0499999999999999E-3</v>
          </cell>
        </row>
      </sheetData>
      <sheetData sheetId="10629">
        <row r="19">
          <cell r="J19">
            <v>1.0499999999999999E-3</v>
          </cell>
        </row>
      </sheetData>
      <sheetData sheetId="10630">
        <row r="19">
          <cell r="J19">
            <v>1.0499999999999999E-3</v>
          </cell>
        </row>
      </sheetData>
      <sheetData sheetId="10631">
        <row r="19">
          <cell r="J19">
            <v>1.0499999999999999E-3</v>
          </cell>
        </row>
      </sheetData>
      <sheetData sheetId="10632">
        <row r="19">
          <cell r="J19">
            <v>1.0499999999999999E-3</v>
          </cell>
        </row>
      </sheetData>
      <sheetData sheetId="10633">
        <row r="19">
          <cell r="J19">
            <v>1.0499999999999999E-3</v>
          </cell>
        </row>
      </sheetData>
      <sheetData sheetId="10634">
        <row r="19">
          <cell r="J19">
            <v>1.0499999999999999E-3</v>
          </cell>
        </row>
      </sheetData>
      <sheetData sheetId="10635">
        <row r="19">
          <cell r="J19">
            <v>1.0499999999999999E-3</v>
          </cell>
        </row>
      </sheetData>
      <sheetData sheetId="10636">
        <row r="19">
          <cell r="J19">
            <v>1.0499999999999999E-3</v>
          </cell>
        </row>
      </sheetData>
      <sheetData sheetId="10637">
        <row r="19">
          <cell r="J19">
            <v>1.0499999999999999E-3</v>
          </cell>
        </row>
      </sheetData>
      <sheetData sheetId="10638">
        <row r="19">
          <cell r="J19">
            <v>1.0499999999999999E-3</v>
          </cell>
        </row>
      </sheetData>
      <sheetData sheetId="10639">
        <row r="19">
          <cell r="J19">
            <v>1.0499999999999999E-3</v>
          </cell>
        </row>
      </sheetData>
      <sheetData sheetId="10640">
        <row r="19">
          <cell r="J19">
            <v>1.0499999999999999E-3</v>
          </cell>
        </row>
      </sheetData>
      <sheetData sheetId="10641">
        <row r="19">
          <cell r="J19">
            <v>1.0499999999999999E-3</v>
          </cell>
        </row>
      </sheetData>
      <sheetData sheetId="10642">
        <row r="19">
          <cell r="J19">
            <v>1.0499999999999999E-3</v>
          </cell>
        </row>
      </sheetData>
      <sheetData sheetId="10643">
        <row r="19">
          <cell r="J19">
            <v>1.0499999999999999E-3</v>
          </cell>
        </row>
      </sheetData>
      <sheetData sheetId="10644">
        <row r="19">
          <cell r="J19">
            <v>1.0499999999999999E-3</v>
          </cell>
        </row>
      </sheetData>
      <sheetData sheetId="10645">
        <row r="19">
          <cell r="J19">
            <v>1.0499999999999999E-3</v>
          </cell>
        </row>
      </sheetData>
      <sheetData sheetId="10646">
        <row r="19">
          <cell r="J19">
            <v>1.0499999999999999E-3</v>
          </cell>
        </row>
      </sheetData>
      <sheetData sheetId="10647">
        <row r="19">
          <cell r="J19">
            <v>1.0499999999999999E-3</v>
          </cell>
        </row>
      </sheetData>
      <sheetData sheetId="10648">
        <row r="19">
          <cell r="J19">
            <v>1.0499999999999999E-3</v>
          </cell>
        </row>
      </sheetData>
      <sheetData sheetId="10649">
        <row r="19">
          <cell r="J19">
            <v>1.0499999999999999E-3</v>
          </cell>
        </row>
      </sheetData>
      <sheetData sheetId="10650">
        <row r="19">
          <cell r="J19">
            <v>1.0499999999999999E-3</v>
          </cell>
        </row>
      </sheetData>
      <sheetData sheetId="10651">
        <row r="19">
          <cell r="J19">
            <v>1.0499999999999999E-3</v>
          </cell>
        </row>
      </sheetData>
      <sheetData sheetId="10652">
        <row r="19">
          <cell r="J19">
            <v>1.0499999999999999E-3</v>
          </cell>
        </row>
      </sheetData>
      <sheetData sheetId="10653">
        <row r="19">
          <cell r="J19">
            <v>1.0499999999999999E-3</v>
          </cell>
        </row>
      </sheetData>
      <sheetData sheetId="10654">
        <row r="19">
          <cell r="J19">
            <v>1.0499999999999999E-3</v>
          </cell>
        </row>
      </sheetData>
      <sheetData sheetId="10655">
        <row r="19">
          <cell r="J19">
            <v>1.0499999999999999E-3</v>
          </cell>
        </row>
      </sheetData>
      <sheetData sheetId="10656">
        <row r="19">
          <cell r="J19">
            <v>1.0499999999999999E-3</v>
          </cell>
        </row>
      </sheetData>
      <sheetData sheetId="10657">
        <row r="19">
          <cell r="J19">
            <v>1.0499999999999999E-3</v>
          </cell>
        </row>
      </sheetData>
      <sheetData sheetId="10658">
        <row r="19">
          <cell r="J19">
            <v>1.0499999999999999E-3</v>
          </cell>
        </row>
      </sheetData>
      <sheetData sheetId="10659">
        <row r="19">
          <cell r="J19">
            <v>1.0499999999999999E-3</v>
          </cell>
        </row>
      </sheetData>
      <sheetData sheetId="10660">
        <row r="19">
          <cell r="J19">
            <v>1.0499999999999999E-3</v>
          </cell>
        </row>
      </sheetData>
      <sheetData sheetId="10661">
        <row r="19">
          <cell r="J19">
            <v>1.0499999999999999E-3</v>
          </cell>
        </row>
      </sheetData>
      <sheetData sheetId="10662">
        <row r="19">
          <cell r="J19">
            <v>1.0499999999999999E-3</v>
          </cell>
        </row>
      </sheetData>
      <sheetData sheetId="10663">
        <row r="19">
          <cell r="J19">
            <v>1.0499999999999999E-3</v>
          </cell>
        </row>
      </sheetData>
      <sheetData sheetId="10664">
        <row r="19">
          <cell r="J19">
            <v>1.0499999999999999E-3</v>
          </cell>
        </row>
      </sheetData>
      <sheetData sheetId="10665">
        <row r="19">
          <cell r="J19">
            <v>1.0499999999999999E-3</v>
          </cell>
        </row>
      </sheetData>
      <sheetData sheetId="10666">
        <row r="19">
          <cell r="J19">
            <v>1.0499999999999999E-3</v>
          </cell>
        </row>
      </sheetData>
      <sheetData sheetId="10667">
        <row r="19">
          <cell r="J19">
            <v>1.0499999999999999E-3</v>
          </cell>
        </row>
      </sheetData>
      <sheetData sheetId="10668">
        <row r="19">
          <cell r="J19">
            <v>1.0499999999999999E-3</v>
          </cell>
        </row>
      </sheetData>
      <sheetData sheetId="10669">
        <row r="19">
          <cell r="J19">
            <v>1.0499999999999999E-3</v>
          </cell>
        </row>
      </sheetData>
      <sheetData sheetId="10670">
        <row r="19">
          <cell r="J19">
            <v>1.0499999999999999E-3</v>
          </cell>
        </row>
      </sheetData>
      <sheetData sheetId="10671">
        <row r="19">
          <cell r="J19">
            <v>1.0499999999999999E-3</v>
          </cell>
        </row>
      </sheetData>
      <sheetData sheetId="10672">
        <row r="19">
          <cell r="J19">
            <v>1.0499999999999999E-3</v>
          </cell>
        </row>
      </sheetData>
      <sheetData sheetId="10673">
        <row r="19">
          <cell r="J19">
            <v>1.0499999999999999E-3</v>
          </cell>
        </row>
      </sheetData>
      <sheetData sheetId="10674">
        <row r="19">
          <cell r="J19">
            <v>1.0499999999999999E-3</v>
          </cell>
        </row>
      </sheetData>
      <sheetData sheetId="10675">
        <row r="19">
          <cell r="J19">
            <v>1.0499999999999999E-3</v>
          </cell>
        </row>
      </sheetData>
      <sheetData sheetId="10676">
        <row r="19">
          <cell r="J19">
            <v>1.0499999999999999E-3</v>
          </cell>
        </row>
      </sheetData>
      <sheetData sheetId="10677">
        <row r="19">
          <cell r="J19">
            <v>1.0499999999999999E-3</v>
          </cell>
        </row>
      </sheetData>
      <sheetData sheetId="10678">
        <row r="19">
          <cell r="J19">
            <v>1.0499999999999999E-3</v>
          </cell>
        </row>
      </sheetData>
      <sheetData sheetId="10679">
        <row r="19">
          <cell r="J19">
            <v>1.0499999999999999E-3</v>
          </cell>
        </row>
      </sheetData>
      <sheetData sheetId="10680">
        <row r="19">
          <cell r="J19">
            <v>1.0499999999999999E-3</v>
          </cell>
        </row>
      </sheetData>
      <sheetData sheetId="10681">
        <row r="19">
          <cell r="J19">
            <v>1.0499999999999999E-3</v>
          </cell>
        </row>
      </sheetData>
      <sheetData sheetId="10682">
        <row r="19">
          <cell r="J19">
            <v>1.0499999999999999E-3</v>
          </cell>
        </row>
      </sheetData>
      <sheetData sheetId="10683">
        <row r="19">
          <cell r="J19">
            <v>1.0499999999999999E-3</v>
          </cell>
        </row>
      </sheetData>
      <sheetData sheetId="10684">
        <row r="19">
          <cell r="J19">
            <v>1.0499999999999999E-3</v>
          </cell>
        </row>
      </sheetData>
      <sheetData sheetId="10685">
        <row r="19">
          <cell r="J19">
            <v>1.0499999999999999E-3</v>
          </cell>
        </row>
      </sheetData>
      <sheetData sheetId="10686">
        <row r="19">
          <cell r="J19">
            <v>1.0499999999999999E-3</v>
          </cell>
        </row>
      </sheetData>
      <sheetData sheetId="10687">
        <row r="19">
          <cell r="J19">
            <v>1.0499999999999999E-3</v>
          </cell>
        </row>
      </sheetData>
      <sheetData sheetId="10688">
        <row r="19">
          <cell r="J19">
            <v>1.0499999999999999E-3</v>
          </cell>
        </row>
      </sheetData>
      <sheetData sheetId="10689">
        <row r="19">
          <cell r="J19">
            <v>1.0499999999999999E-3</v>
          </cell>
        </row>
      </sheetData>
      <sheetData sheetId="10690">
        <row r="19">
          <cell r="J19">
            <v>1.0499999999999999E-3</v>
          </cell>
        </row>
      </sheetData>
      <sheetData sheetId="10691">
        <row r="19">
          <cell r="J19">
            <v>1.0499999999999999E-3</v>
          </cell>
        </row>
      </sheetData>
      <sheetData sheetId="10692">
        <row r="19">
          <cell r="J19">
            <v>1.0499999999999999E-3</v>
          </cell>
        </row>
      </sheetData>
      <sheetData sheetId="10693">
        <row r="19">
          <cell r="J19">
            <v>1.0499999999999999E-3</v>
          </cell>
        </row>
      </sheetData>
      <sheetData sheetId="10694">
        <row r="19">
          <cell r="J19">
            <v>1.0499999999999999E-3</v>
          </cell>
        </row>
      </sheetData>
      <sheetData sheetId="10695">
        <row r="19">
          <cell r="J19">
            <v>1.0499999999999999E-3</v>
          </cell>
        </row>
      </sheetData>
      <sheetData sheetId="10696">
        <row r="19">
          <cell r="J19">
            <v>1.0499999999999999E-3</v>
          </cell>
        </row>
      </sheetData>
      <sheetData sheetId="10697">
        <row r="19">
          <cell r="J19">
            <v>1.0499999999999999E-3</v>
          </cell>
        </row>
      </sheetData>
      <sheetData sheetId="10698">
        <row r="19">
          <cell r="J19">
            <v>1.0499999999999999E-3</v>
          </cell>
        </row>
      </sheetData>
      <sheetData sheetId="10699">
        <row r="19">
          <cell r="J19">
            <v>1.0499999999999999E-3</v>
          </cell>
        </row>
      </sheetData>
      <sheetData sheetId="10700">
        <row r="19">
          <cell r="J19">
            <v>1.0499999999999999E-3</v>
          </cell>
        </row>
      </sheetData>
      <sheetData sheetId="10701">
        <row r="19">
          <cell r="J19">
            <v>1.0499999999999999E-3</v>
          </cell>
        </row>
      </sheetData>
      <sheetData sheetId="10702">
        <row r="19">
          <cell r="J19">
            <v>1.0499999999999999E-3</v>
          </cell>
        </row>
      </sheetData>
      <sheetData sheetId="10703">
        <row r="19">
          <cell r="J19">
            <v>1.0499999999999999E-3</v>
          </cell>
        </row>
      </sheetData>
      <sheetData sheetId="10704">
        <row r="19">
          <cell r="J19">
            <v>1.0499999999999999E-3</v>
          </cell>
        </row>
      </sheetData>
      <sheetData sheetId="10705">
        <row r="19">
          <cell r="J19">
            <v>1.0499999999999999E-3</v>
          </cell>
        </row>
      </sheetData>
      <sheetData sheetId="10706">
        <row r="19">
          <cell r="J19">
            <v>1.0499999999999999E-3</v>
          </cell>
        </row>
      </sheetData>
      <sheetData sheetId="10707">
        <row r="19">
          <cell r="J19">
            <v>1.0499999999999999E-3</v>
          </cell>
        </row>
      </sheetData>
      <sheetData sheetId="10708">
        <row r="19">
          <cell r="J19">
            <v>1.0499999999999999E-3</v>
          </cell>
        </row>
      </sheetData>
      <sheetData sheetId="10709">
        <row r="19">
          <cell r="J19">
            <v>1.0499999999999999E-3</v>
          </cell>
        </row>
      </sheetData>
      <sheetData sheetId="10710">
        <row r="19">
          <cell r="J19">
            <v>1.0499999999999999E-3</v>
          </cell>
        </row>
      </sheetData>
      <sheetData sheetId="10711">
        <row r="19">
          <cell r="J19">
            <v>1.0499999999999999E-3</v>
          </cell>
        </row>
      </sheetData>
      <sheetData sheetId="10712">
        <row r="19">
          <cell r="J19">
            <v>1.0499999999999999E-3</v>
          </cell>
        </row>
      </sheetData>
      <sheetData sheetId="10713">
        <row r="19">
          <cell r="J19">
            <v>1.0499999999999999E-3</v>
          </cell>
        </row>
      </sheetData>
      <sheetData sheetId="10714">
        <row r="19">
          <cell r="J19">
            <v>1.0499999999999999E-3</v>
          </cell>
        </row>
      </sheetData>
      <sheetData sheetId="10715">
        <row r="19">
          <cell r="J19">
            <v>1.0499999999999999E-3</v>
          </cell>
        </row>
      </sheetData>
      <sheetData sheetId="10716">
        <row r="19">
          <cell r="J19">
            <v>1.0499999999999999E-3</v>
          </cell>
        </row>
      </sheetData>
      <sheetData sheetId="10717">
        <row r="19">
          <cell r="J19">
            <v>1.0499999999999999E-3</v>
          </cell>
        </row>
      </sheetData>
      <sheetData sheetId="10718">
        <row r="19">
          <cell r="J19">
            <v>1.0499999999999999E-3</v>
          </cell>
        </row>
      </sheetData>
      <sheetData sheetId="10719">
        <row r="19">
          <cell r="J19">
            <v>1.0499999999999999E-3</v>
          </cell>
        </row>
      </sheetData>
      <sheetData sheetId="10720">
        <row r="19">
          <cell r="J19">
            <v>1.0499999999999999E-3</v>
          </cell>
        </row>
      </sheetData>
      <sheetData sheetId="10721">
        <row r="19">
          <cell r="J19">
            <v>1.0499999999999999E-3</v>
          </cell>
        </row>
      </sheetData>
      <sheetData sheetId="10722">
        <row r="19">
          <cell r="J19">
            <v>1.0499999999999999E-3</v>
          </cell>
        </row>
      </sheetData>
      <sheetData sheetId="10723">
        <row r="19">
          <cell r="J19">
            <v>1.0499999999999999E-3</v>
          </cell>
        </row>
      </sheetData>
      <sheetData sheetId="10724">
        <row r="19">
          <cell r="J19">
            <v>1.0499999999999999E-3</v>
          </cell>
        </row>
      </sheetData>
      <sheetData sheetId="10725">
        <row r="19">
          <cell r="J19">
            <v>1.0499999999999999E-3</v>
          </cell>
        </row>
      </sheetData>
      <sheetData sheetId="10726">
        <row r="19">
          <cell r="J19">
            <v>1.0499999999999999E-3</v>
          </cell>
        </row>
      </sheetData>
      <sheetData sheetId="10727">
        <row r="19">
          <cell r="J19">
            <v>1.0499999999999999E-3</v>
          </cell>
        </row>
      </sheetData>
      <sheetData sheetId="10728">
        <row r="19">
          <cell r="J19">
            <v>1.0499999999999999E-3</v>
          </cell>
        </row>
      </sheetData>
      <sheetData sheetId="10729">
        <row r="19">
          <cell r="J19">
            <v>1.0499999999999999E-3</v>
          </cell>
        </row>
      </sheetData>
      <sheetData sheetId="10730">
        <row r="19">
          <cell r="J19">
            <v>1.0499999999999999E-3</v>
          </cell>
        </row>
      </sheetData>
      <sheetData sheetId="10731">
        <row r="19">
          <cell r="J19">
            <v>1.0499999999999999E-3</v>
          </cell>
        </row>
      </sheetData>
      <sheetData sheetId="10732">
        <row r="19">
          <cell r="J19">
            <v>1.0499999999999999E-3</v>
          </cell>
        </row>
      </sheetData>
      <sheetData sheetId="10733">
        <row r="19">
          <cell r="J19">
            <v>1.0499999999999999E-3</v>
          </cell>
        </row>
      </sheetData>
      <sheetData sheetId="10734">
        <row r="19">
          <cell r="J19">
            <v>1.0499999999999999E-3</v>
          </cell>
        </row>
      </sheetData>
      <sheetData sheetId="10735">
        <row r="19">
          <cell r="J19">
            <v>1.0499999999999999E-3</v>
          </cell>
        </row>
      </sheetData>
      <sheetData sheetId="10736">
        <row r="19">
          <cell r="J19">
            <v>1.0499999999999999E-3</v>
          </cell>
        </row>
      </sheetData>
      <sheetData sheetId="10737">
        <row r="19">
          <cell r="J19">
            <v>1.0499999999999999E-3</v>
          </cell>
        </row>
      </sheetData>
      <sheetData sheetId="10738">
        <row r="19">
          <cell r="J19">
            <v>1.0499999999999999E-3</v>
          </cell>
        </row>
      </sheetData>
      <sheetData sheetId="10739">
        <row r="19">
          <cell r="J19">
            <v>1.0499999999999999E-3</v>
          </cell>
        </row>
      </sheetData>
      <sheetData sheetId="10740">
        <row r="19">
          <cell r="J19">
            <v>1.0499999999999999E-3</v>
          </cell>
        </row>
      </sheetData>
      <sheetData sheetId="10741">
        <row r="19">
          <cell r="J19">
            <v>1.0499999999999999E-3</v>
          </cell>
        </row>
      </sheetData>
      <sheetData sheetId="10742">
        <row r="19">
          <cell r="J19">
            <v>1.0499999999999999E-3</v>
          </cell>
        </row>
      </sheetData>
      <sheetData sheetId="10743">
        <row r="19">
          <cell r="J19">
            <v>1.0499999999999999E-3</v>
          </cell>
        </row>
      </sheetData>
      <sheetData sheetId="10744">
        <row r="19">
          <cell r="J19">
            <v>1.0499999999999999E-3</v>
          </cell>
        </row>
      </sheetData>
      <sheetData sheetId="10745">
        <row r="19">
          <cell r="J19">
            <v>1.0499999999999999E-3</v>
          </cell>
        </row>
      </sheetData>
      <sheetData sheetId="10746">
        <row r="19">
          <cell r="J19">
            <v>1.0499999999999999E-3</v>
          </cell>
        </row>
      </sheetData>
      <sheetData sheetId="10747">
        <row r="19">
          <cell r="J19">
            <v>1.0499999999999999E-3</v>
          </cell>
        </row>
      </sheetData>
      <sheetData sheetId="10748">
        <row r="19">
          <cell r="J19">
            <v>1.0499999999999999E-3</v>
          </cell>
        </row>
      </sheetData>
      <sheetData sheetId="10749">
        <row r="19">
          <cell r="J19">
            <v>1.0499999999999999E-3</v>
          </cell>
        </row>
      </sheetData>
      <sheetData sheetId="10750">
        <row r="19">
          <cell r="J19">
            <v>1.0499999999999999E-3</v>
          </cell>
        </row>
      </sheetData>
      <sheetData sheetId="10751">
        <row r="19">
          <cell r="J19">
            <v>1.0499999999999999E-3</v>
          </cell>
        </row>
      </sheetData>
      <sheetData sheetId="10752">
        <row r="19">
          <cell r="J19">
            <v>1.0499999999999999E-3</v>
          </cell>
        </row>
      </sheetData>
      <sheetData sheetId="10753">
        <row r="19">
          <cell r="J19">
            <v>1.0499999999999999E-3</v>
          </cell>
        </row>
      </sheetData>
      <sheetData sheetId="10754">
        <row r="19">
          <cell r="J19">
            <v>1.0499999999999999E-3</v>
          </cell>
        </row>
      </sheetData>
      <sheetData sheetId="10755">
        <row r="19">
          <cell r="J19">
            <v>1.0499999999999999E-3</v>
          </cell>
        </row>
      </sheetData>
      <sheetData sheetId="10756">
        <row r="19">
          <cell r="J19">
            <v>1.0499999999999999E-3</v>
          </cell>
        </row>
      </sheetData>
      <sheetData sheetId="10757">
        <row r="19">
          <cell r="J19">
            <v>1.0499999999999999E-3</v>
          </cell>
        </row>
      </sheetData>
      <sheetData sheetId="10758">
        <row r="19">
          <cell r="J19">
            <v>1.0499999999999999E-3</v>
          </cell>
        </row>
      </sheetData>
      <sheetData sheetId="10759">
        <row r="19">
          <cell r="J19">
            <v>1.0499999999999999E-3</v>
          </cell>
        </row>
      </sheetData>
      <sheetData sheetId="10760">
        <row r="19">
          <cell r="J19">
            <v>1.0499999999999999E-3</v>
          </cell>
        </row>
      </sheetData>
      <sheetData sheetId="10761">
        <row r="19">
          <cell r="J19">
            <v>1.0499999999999999E-3</v>
          </cell>
        </row>
      </sheetData>
      <sheetData sheetId="10762">
        <row r="19">
          <cell r="J19">
            <v>1.0499999999999999E-3</v>
          </cell>
        </row>
      </sheetData>
      <sheetData sheetId="10763">
        <row r="19">
          <cell r="J19">
            <v>1.0499999999999999E-3</v>
          </cell>
        </row>
      </sheetData>
      <sheetData sheetId="10764">
        <row r="19">
          <cell r="J19">
            <v>1.0499999999999999E-3</v>
          </cell>
        </row>
      </sheetData>
      <sheetData sheetId="10765">
        <row r="19">
          <cell r="J19">
            <v>1.0499999999999999E-3</v>
          </cell>
        </row>
      </sheetData>
      <sheetData sheetId="10766">
        <row r="19">
          <cell r="J19">
            <v>1.0499999999999999E-3</v>
          </cell>
        </row>
      </sheetData>
      <sheetData sheetId="10767">
        <row r="19">
          <cell r="J19">
            <v>1.0499999999999999E-3</v>
          </cell>
        </row>
      </sheetData>
      <sheetData sheetId="10768">
        <row r="19">
          <cell r="J19">
            <v>1.0499999999999999E-3</v>
          </cell>
        </row>
      </sheetData>
      <sheetData sheetId="10769">
        <row r="19">
          <cell r="J19">
            <v>1.0499999999999999E-3</v>
          </cell>
        </row>
      </sheetData>
      <sheetData sheetId="10770">
        <row r="19">
          <cell r="J19">
            <v>1.0499999999999999E-3</v>
          </cell>
        </row>
      </sheetData>
      <sheetData sheetId="10771">
        <row r="19">
          <cell r="J19">
            <v>1.0499999999999999E-3</v>
          </cell>
        </row>
      </sheetData>
      <sheetData sheetId="10772">
        <row r="19">
          <cell r="J19">
            <v>1.0499999999999999E-3</v>
          </cell>
        </row>
      </sheetData>
      <sheetData sheetId="10773">
        <row r="19">
          <cell r="J19">
            <v>1.0499999999999999E-3</v>
          </cell>
        </row>
      </sheetData>
      <sheetData sheetId="10774">
        <row r="19">
          <cell r="J19">
            <v>1.0499999999999999E-3</v>
          </cell>
        </row>
      </sheetData>
      <sheetData sheetId="10775">
        <row r="19">
          <cell r="J19">
            <v>1.0499999999999999E-3</v>
          </cell>
        </row>
      </sheetData>
      <sheetData sheetId="10776">
        <row r="19">
          <cell r="J19">
            <v>1.0499999999999999E-3</v>
          </cell>
        </row>
      </sheetData>
      <sheetData sheetId="10777">
        <row r="19">
          <cell r="J19">
            <v>1.0499999999999999E-3</v>
          </cell>
        </row>
      </sheetData>
      <sheetData sheetId="10778">
        <row r="19">
          <cell r="J19">
            <v>1.0499999999999999E-3</v>
          </cell>
        </row>
      </sheetData>
      <sheetData sheetId="10779">
        <row r="19">
          <cell r="J19">
            <v>1.0499999999999999E-3</v>
          </cell>
        </row>
      </sheetData>
      <sheetData sheetId="10780">
        <row r="19">
          <cell r="J19">
            <v>1.0499999999999999E-3</v>
          </cell>
        </row>
      </sheetData>
      <sheetData sheetId="10781">
        <row r="19">
          <cell r="J19">
            <v>1.0499999999999999E-3</v>
          </cell>
        </row>
      </sheetData>
      <sheetData sheetId="10782">
        <row r="19">
          <cell r="J19">
            <v>1.0499999999999999E-3</v>
          </cell>
        </row>
      </sheetData>
      <sheetData sheetId="10783">
        <row r="19">
          <cell r="J19">
            <v>1.0499999999999999E-3</v>
          </cell>
        </row>
      </sheetData>
      <sheetData sheetId="10784">
        <row r="19">
          <cell r="J19">
            <v>1.0499999999999999E-3</v>
          </cell>
        </row>
      </sheetData>
      <sheetData sheetId="10785">
        <row r="19">
          <cell r="J19">
            <v>1.0499999999999999E-3</v>
          </cell>
        </row>
      </sheetData>
      <sheetData sheetId="10786">
        <row r="19">
          <cell r="J19">
            <v>1.0499999999999999E-3</v>
          </cell>
        </row>
      </sheetData>
      <sheetData sheetId="10787">
        <row r="19">
          <cell r="J19">
            <v>1.0499999999999999E-3</v>
          </cell>
        </row>
      </sheetData>
      <sheetData sheetId="10788">
        <row r="19">
          <cell r="J19">
            <v>1.0499999999999999E-3</v>
          </cell>
        </row>
      </sheetData>
      <sheetData sheetId="10789">
        <row r="19">
          <cell r="J19">
            <v>1.0499999999999999E-3</v>
          </cell>
        </row>
      </sheetData>
      <sheetData sheetId="10790">
        <row r="19">
          <cell r="J19">
            <v>1.0499999999999999E-3</v>
          </cell>
        </row>
      </sheetData>
      <sheetData sheetId="10791">
        <row r="19">
          <cell r="J19">
            <v>1.0499999999999999E-3</v>
          </cell>
        </row>
      </sheetData>
      <sheetData sheetId="10792">
        <row r="19">
          <cell r="J19">
            <v>1.0499999999999999E-3</v>
          </cell>
        </row>
      </sheetData>
      <sheetData sheetId="10793">
        <row r="19">
          <cell r="J19">
            <v>1.0499999999999999E-3</v>
          </cell>
        </row>
      </sheetData>
      <sheetData sheetId="10794">
        <row r="19">
          <cell r="J19">
            <v>1.0499999999999999E-3</v>
          </cell>
        </row>
      </sheetData>
      <sheetData sheetId="10795">
        <row r="19">
          <cell r="J19">
            <v>1.0499999999999999E-3</v>
          </cell>
        </row>
      </sheetData>
      <sheetData sheetId="10796">
        <row r="19">
          <cell r="J19">
            <v>1.0499999999999999E-3</v>
          </cell>
        </row>
      </sheetData>
      <sheetData sheetId="10797">
        <row r="19">
          <cell r="J19">
            <v>1.0499999999999999E-3</v>
          </cell>
        </row>
      </sheetData>
      <sheetData sheetId="10798">
        <row r="19">
          <cell r="J19">
            <v>1.0499999999999999E-3</v>
          </cell>
        </row>
      </sheetData>
      <sheetData sheetId="10799">
        <row r="19">
          <cell r="J19">
            <v>1.0499999999999999E-3</v>
          </cell>
        </row>
      </sheetData>
      <sheetData sheetId="10800">
        <row r="19">
          <cell r="J19">
            <v>1.0499999999999999E-3</v>
          </cell>
        </row>
      </sheetData>
      <sheetData sheetId="10801">
        <row r="19">
          <cell r="J19">
            <v>1.0499999999999999E-3</v>
          </cell>
        </row>
      </sheetData>
      <sheetData sheetId="10802">
        <row r="19">
          <cell r="J19">
            <v>1.0499999999999999E-3</v>
          </cell>
        </row>
      </sheetData>
      <sheetData sheetId="10803">
        <row r="19">
          <cell r="J19">
            <v>1.0499999999999999E-3</v>
          </cell>
        </row>
      </sheetData>
      <sheetData sheetId="10804">
        <row r="19">
          <cell r="J19">
            <v>1.0499999999999999E-3</v>
          </cell>
        </row>
      </sheetData>
      <sheetData sheetId="10805">
        <row r="19">
          <cell r="J19">
            <v>1.0499999999999999E-3</v>
          </cell>
        </row>
      </sheetData>
      <sheetData sheetId="10806">
        <row r="19">
          <cell r="J19">
            <v>1.0499999999999999E-3</v>
          </cell>
        </row>
      </sheetData>
      <sheetData sheetId="10807">
        <row r="19">
          <cell r="J19">
            <v>1.0499999999999999E-3</v>
          </cell>
        </row>
      </sheetData>
      <sheetData sheetId="10808">
        <row r="19">
          <cell r="J19">
            <v>1.0499999999999999E-3</v>
          </cell>
        </row>
      </sheetData>
      <sheetData sheetId="10809">
        <row r="19">
          <cell r="J19">
            <v>1.0499999999999999E-3</v>
          </cell>
        </row>
      </sheetData>
      <sheetData sheetId="10810">
        <row r="19">
          <cell r="J19">
            <v>1.0499999999999999E-3</v>
          </cell>
        </row>
      </sheetData>
      <sheetData sheetId="10811">
        <row r="19">
          <cell r="J19">
            <v>1.0499999999999999E-3</v>
          </cell>
        </row>
      </sheetData>
      <sheetData sheetId="10812">
        <row r="19">
          <cell r="J19">
            <v>1.0499999999999999E-3</v>
          </cell>
        </row>
      </sheetData>
      <sheetData sheetId="10813">
        <row r="19">
          <cell r="J19">
            <v>1.0499999999999999E-3</v>
          </cell>
        </row>
      </sheetData>
      <sheetData sheetId="10814">
        <row r="19">
          <cell r="J19">
            <v>1.0499999999999999E-3</v>
          </cell>
        </row>
      </sheetData>
      <sheetData sheetId="10815">
        <row r="19">
          <cell r="J19">
            <v>1.0499999999999999E-3</v>
          </cell>
        </row>
      </sheetData>
      <sheetData sheetId="10816">
        <row r="19">
          <cell r="J19">
            <v>1.0499999999999999E-3</v>
          </cell>
        </row>
      </sheetData>
      <sheetData sheetId="10817">
        <row r="19">
          <cell r="J19">
            <v>1.0499999999999999E-3</v>
          </cell>
        </row>
      </sheetData>
      <sheetData sheetId="10818">
        <row r="19">
          <cell r="J19">
            <v>1.0499999999999999E-3</v>
          </cell>
        </row>
      </sheetData>
      <sheetData sheetId="10819">
        <row r="19">
          <cell r="J19">
            <v>1.0499999999999999E-3</v>
          </cell>
        </row>
      </sheetData>
      <sheetData sheetId="10820">
        <row r="19">
          <cell r="J19">
            <v>1.0499999999999999E-3</v>
          </cell>
        </row>
      </sheetData>
      <sheetData sheetId="10821">
        <row r="19">
          <cell r="J19">
            <v>1.0499999999999999E-3</v>
          </cell>
        </row>
      </sheetData>
      <sheetData sheetId="10822">
        <row r="19">
          <cell r="J19">
            <v>1.0499999999999999E-3</v>
          </cell>
        </row>
      </sheetData>
      <sheetData sheetId="10823">
        <row r="19">
          <cell r="J19">
            <v>1.0499999999999999E-3</v>
          </cell>
        </row>
      </sheetData>
      <sheetData sheetId="10824">
        <row r="19">
          <cell r="J19">
            <v>1.0499999999999999E-3</v>
          </cell>
        </row>
      </sheetData>
      <sheetData sheetId="10825">
        <row r="19">
          <cell r="J19">
            <v>1.0499999999999999E-3</v>
          </cell>
        </row>
      </sheetData>
      <sheetData sheetId="10826">
        <row r="19">
          <cell r="J19">
            <v>1.0499999999999999E-3</v>
          </cell>
        </row>
      </sheetData>
      <sheetData sheetId="10827">
        <row r="19">
          <cell r="J19">
            <v>1.0499999999999999E-3</v>
          </cell>
        </row>
      </sheetData>
      <sheetData sheetId="10828">
        <row r="19">
          <cell r="J19">
            <v>1.0499999999999999E-3</v>
          </cell>
        </row>
      </sheetData>
      <sheetData sheetId="10829">
        <row r="19">
          <cell r="J19">
            <v>1.0499999999999999E-3</v>
          </cell>
        </row>
      </sheetData>
      <sheetData sheetId="10830">
        <row r="19">
          <cell r="J19">
            <v>1.0499999999999999E-3</v>
          </cell>
        </row>
      </sheetData>
      <sheetData sheetId="10831">
        <row r="19">
          <cell r="J19">
            <v>1.0499999999999999E-3</v>
          </cell>
        </row>
      </sheetData>
      <sheetData sheetId="10832">
        <row r="19">
          <cell r="J19">
            <v>1.0499999999999999E-3</v>
          </cell>
        </row>
      </sheetData>
      <sheetData sheetId="10833">
        <row r="19">
          <cell r="J19">
            <v>1.0499999999999999E-3</v>
          </cell>
        </row>
      </sheetData>
      <sheetData sheetId="10834">
        <row r="19">
          <cell r="J19">
            <v>1.0499999999999999E-3</v>
          </cell>
        </row>
      </sheetData>
      <sheetData sheetId="10835">
        <row r="19">
          <cell r="J19">
            <v>1.0499999999999999E-3</v>
          </cell>
        </row>
      </sheetData>
      <sheetData sheetId="10836">
        <row r="19">
          <cell r="J19">
            <v>1.0499999999999999E-3</v>
          </cell>
        </row>
      </sheetData>
      <sheetData sheetId="10837">
        <row r="19">
          <cell r="J19">
            <v>1.0499999999999999E-3</v>
          </cell>
        </row>
      </sheetData>
      <sheetData sheetId="10838">
        <row r="19">
          <cell r="J19">
            <v>1.0499999999999999E-3</v>
          </cell>
        </row>
      </sheetData>
      <sheetData sheetId="10839">
        <row r="19">
          <cell r="J19">
            <v>1.0499999999999999E-3</v>
          </cell>
        </row>
      </sheetData>
      <sheetData sheetId="10840">
        <row r="19">
          <cell r="J19">
            <v>1.0499999999999999E-3</v>
          </cell>
        </row>
      </sheetData>
      <sheetData sheetId="10841">
        <row r="19">
          <cell r="J19">
            <v>1.0499999999999999E-3</v>
          </cell>
        </row>
      </sheetData>
      <sheetData sheetId="10842">
        <row r="19">
          <cell r="J19">
            <v>1.0499999999999999E-3</v>
          </cell>
        </row>
      </sheetData>
      <sheetData sheetId="10843">
        <row r="19">
          <cell r="J19">
            <v>1.0499999999999999E-3</v>
          </cell>
        </row>
      </sheetData>
      <sheetData sheetId="10844">
        <row r="19">
          <cell r="J19">
            <v>1.0499999999999999E-3</v>
          </cell>
        </row>
      </sheetData>
      <sheetData sheetId="10845">
        <row r="19">
          <cell r="J19">
            <v>1.0499999999999999E-3</v>
          </cell>
        </row>
      </sheetData>
      <sheetData sheetId="10846">
        <row r="19">
          <cell r="J19">
            <v>1.0499999999999999E-3</v>
          </cell>
        </row>
      </sheetData>
      <sheetData sheetId="10847">
        <row r="19">
          <cell r="J19">
            <v>1.0499999999999999E-3</v>
          </cell>
        </row>
      </sheetData>
      <sheetData sheetId="10848">
        <row r="19">
          <cell r="J19">
            <v>1.0499999999999999E-3</v>
          </cell>
        </row>
      </sheetData>
      <sheetData sheetId="10849">
        <row r="19">
          <cell r="J19">
            <v>1.0499999999999999E-3</v>
          </cell>
        </row>
      </sheetData>
      <sheetData sheetId="10850">
        <row r="19">
          <cell r="J19">
            <v>1.0499999999999999E-3</v>
          </cell>
        </row>
      </sheetData>
      <sheetData sheetId="10851">
        <row r="19">
          <cell r="J19">
            <v>1.0499999999999999E-3</v>
          </cell>
        </row>
      </sheetData>
      <sheetData sheetId="10852">
        <row r="19">
          <cell r="J19">
            <v>1.0499999999999999E-3</v>
          </cell>
        </row>
      </sheetData>
      <sheetData sheetId="10853">
        <row r="19">
          <cell r="J19">
            <v>1.0499999999999999E-3</v>
          </cell>
        </row>
      </sheetData>
      <sheetData sheetId="10854">
        <row r="19">
          <cell r="J19">
            <v>1.0499999999999999E-3</v>
          </cell>
        </row>
      </sheetData>
      <sheetData sheetId="10855">
        <row r="19">
          <cell r="J19">
            <v>1.0499999999999999E-3</v>
          </cell>
        </row>
      </sheetData>
      <sheetData sheetId="10856">
        <row r="19">
          <cell r="J19">
            <v>1.0499999999999999E-3</v>
          </cell>
        </row>
      </sheetData>
      <sheetData sheetId="10857">
        <row r="19">
          <cell r="J19">
            <v>1.0499999999999999E-3</v>
          </cell>
        </row>
      </sheetData>
      <sheetData sheetId="10858">
        <row r="19">
          <cell r="J19">
            <v>1.0499999999999999E-3</v>
          </cell>
        </row>
      </sheetData>
      <sheetData sheetId="10859">
        <row r="19">
          <cell r="J19">
            <v>1.0499999999999999E-3</v>
          </cell>
        </row>
      </sheetData>
      <sheetData sheetId="10860">
        <row r="19">
          <cell r="J19">
            <v>1.0499999999999999E-3</v>
          </cell>
        </row>
      </sheetData>
      <sheetData sheetId="10861">
        <row r="19">
          <cell r="J19">
            <v>1.0499999999999999E-3</v>
          </cell>
        </row>
      </sheetData>
      <sheetData sheetId="10862">
        <row r="19">
          <cell r="J19">
            <v>1.0499999999999999E-3</v>
          </cell>
        </row>
      </sheetData>
      <sheetData sheetId="10863">
        <row r="19">
          <cell r="J19">
            <v>1.0499999999999999E-3</v>
          </cell>
        </row>
      </sheetData>
      <sheetData sheetId="10864">
        <row r="19">
          <cell r="J19">
            <v>1.0499999999999999E-3</v>
          </cell>
        </row>
      </sheetData>
      <sheetData sheetId="10865">
        <row r="19">
          <cell r="J19">
            <v>1.0499999999999999E-3</v>
          </cell>
        </row>
      </sheetData>
      <sheetData sheetId="10866">
        <row r="19">
          <cell r="J19">
            <v>1.0499999999999999E-3</v>
          </cell>
        </row>
      </sheetData>
      <sheetData sheetId="10867">
        <row r="19">
          <cell r="J19">
            <v>1.0499999999999999E-3</v>
          </cell>
        </row>
      </sheetData>
      <sheetData sheetId="10868">
        <row r="19">
          <cell r="J19">
            <v>1.0499999999999999E-3</v>
          </cell>
        </row>
      </sheetData>
      <sheetData sheetId="10869">
        <row r="19">
          <cell r="J19">
            <v>1.0499999999999999E-3</v>
          </cell>
        </row>
      </sheetData>
      <sheetData sheetId="10870">
        <row r="19">
          <cell r="J19">
            <v>1.0499999999999999E-3</v>
          </cell>
        </row>
      </sheetData>
      <sheetData sheetId="10871">
        <row r="19">
          <cell r="J19">
            <v>1.0499999999999999E-3</v>
          </cell>
        </row>
      </sheetData>
      <sheetData sheetId="10872">
        <row r="19">
          <cell r="J19">
            <v>1.0499999999999999E-3</v>
          </cell>
        </row>
      </sheetData>
      <sheetData sheetId="10873">
        <row r="19">
          <cell r="J19">
            <v>1.0499999999999999E-3</v>
          </cell>
        </row>
      </sheetData>
      <sheetData sheetId="10874">
        <row r="19">
          <cell r="J19">
            <v>1.0499999999999999E-3</v>
          </cell>
        </row>
      </sheetData>
      <sheetData sheetId="10875">
        <row r="19">
          <cell r="J19">
            <v>1.0499999999999999E-3</v>
          </cell>
        </row>
      </sheetData>
      <sheetData sheetId="10876">
        <row r="19">
          <cell r="J19">
            <v>1.0499999999999999E-3</v>
          </cell>
        </row>
      </sheetData>
      <sheetData sheetId="10877">
        <row r="19">
          <cell r="J19">
            <v>1.0499999999999999E-3</v>
          </cell>
        </row>
      </sheetData>
      <sheetData sheetId="10878">
        <row r="19">
          <cell r="J19">
            <v>1.0499999999999999E-3</v>
          </cell>
        </row>
      </sheetData>
      <sheetData sheetId="10879">
        <row r="19">
          <cell r="J19">
            <v>1.0499999999999999E-3</v>
          </cell>
        </row>
      </sheetData>
      <sheetData sheetId="10880">
        <row r="19">
          <cell r="J19">
            <v>1.0499999999999999E-3</v>
          </cell>
        </row>
      </sheetData>
      <sheetData sheetId="10881">
        <row r="19">
          <cell r="J19">
            <v>1.0499999999999999E-3</v>
          </cell>
        </row>
      </sheetData>
      <sheetData sheetId="10882">
        <row r="19">
          <cell r="J19">
            <v>1.0499999999999999E-3</v>
          </cell>
        </row>
      </sheetData>
      <sheetData sheetId="10883">
        <row r="19">
          <cell r="J19">
            <v>1.0499999999999999E-3</v>
          </cell>
        </row>
      </sheetData>
      <sheetData sheetId="10884">
        <row r="19">
          <cell r="J19">
            <v>1.0499999999999999E-3</v>
          </cell>
        </row>
      </sheetData>
      <sheetData sheetId="10885">
        <row r="19">
          <cell r="J19">
            <v>1.0499999999999999E-3</v>
          </cell>
        </row>
      </sheetData>
      <sheetData sheetId="10886">
        <row r="19">
          <cell r="J19">
            <v>1.0499999999999999E-3</v>
          </cell>
        </row>
      </sheetData>
      <sheetData sheetId="10887">
        <row r="19">
          <cell r="J19">
            <v>1.0499999999999999E-3</v>
          </cell>
        </row>
      </sheetData>
      <sheetData sheetId="10888">
        <row r="19">
          <cell r="J19">
            <v>1.0499999999999999E-3</v>
          </cell>
        </row>
      </sheetData>
      <sheetData sheetId="10889">
        <row r="19">
          <cell r="J19">
            <v>1.0499999999999999E-3</v>
          </cell>
        </row>
      </sheetData>
      <sheetData sheetId="10890">
        <row r="19">
          <cell r="J19">
            <v>1.0499999999999999E-3</v>
          </cell>
        </row>
      </sheetData>
      <sheetData sheetId="10891">
        <row r="19">
          <cell r="J19">
            <v>1.0499999999999999E-3</v>
          </cell>
        </row>
      </sheetData>
      <sheetData sheetId="10892">
        <row r="19">
          <cell r="J19">
            <v>1.0499999999999999E-3</v>
          </cell>
        </row>
      </sheetData>
      <sheetData sheetId="10893">
        <row r="19">
          <cell r="J19">
            <v>1.0499999999999999E-3</v>
          </cell>
        </row>
      </sheetData>
      <sheetData sheetId="10894">
        <row r="19">
          <cell r="J19">
            <v>1.0499999999999999E-3</v>
          </cell>
        </row>
      </sheetData>
      <sheetData sheetId="10895">
        <row r="19">
          <cell r="J19">
            <v>1.0499999999999999E-3</v>
          </cell>
        </row>
      </sheetData>
      <sheetData sheetId="10896">
        <row r="19">
          <cell r="J19">
            <v>1.0499999999999999E-3</v>
          </cell>
        </row>
      </sheetData>
      <sheetData sheetId="10897">
        <row r="19">
          <cell r="J19">
            <v>1.0499999999999999E-3</v>
          </cell>
        </row>
      </sheetData>
      <sheetData sheetId="10898">
        <row r="19">
          <cell r="J19">
            <v>1.0499999999999999E-3</v>
          </cell>
        </row>
      </sheetData>
      <sheetData sheetId="10899">
        <row r="19">
          <cell r="J19">
            <v>1.0499999999999999E-3</v>
          </cell>
        </row>
      </sheetData>
      <sheetData sheetId="10900">
        <row r="19">
          <cell r="J19">
            <v>1.0499999999999999E-3</v>
          </cell>
        </row>
      </sheetData>
      <sheetData sheetId="10901">
        <row r="19">
          <cell r="J19">
            <v>1.0499999999999999E-3</v>
          </cell>
        </row>
      </sheetData>
      <sheetData sheetId="10902">
        <row r="19">
          <cell r="J19">
            <v>1.0499999999999999E-3</v>
          </cell>
        </row>
      </sheetData>
      <sheetData sheetId="10903">
        <row r="19">
          <cell r="J19">
            <v>1.0499999999999999E-3</v>
          </cell>
        </row>
      </sheetData>
      <sheetData sheetId="10904">
        <row r="19">
          <cell r="J19">
            <v>1.0499999999999999E-3</v>
          </cell>
        </row>
      </sheetData>
      <sheetData sheetId="10905">
        <row r="19">
          <cell r="J19">
            <v>1.0499999999999999E-3</v>
          </cell>
        </row>
      </sheetData>
      <sheetData sheetId="10906">
        <row r="19">
          <cell r="J19">
            <v>1.0499999999999999E-3</v>
          </cell>
        </row>
      </sheetData>
      <sheetData sheetId="10907">
        <row r="19">
          <cell r="J19">
            <v>1.0499999999999999E-3</v>
          </cell>
        </row>
      </sheetData>
      <sheetData sheetId="10908">
        <row r="19">
          <cell r="J19">
            <v>1.0499999999999999E-3</v>
          </cell>
        </row>
      </sheetData>
      <sheetData sheetId="10909">
        <row r="19">
          <cell r="J19">
            <v>1.0499999999999999E-3</v>
          </cell>
        </row>
      </sheetData>
      <sheetData sheetId="10910">
        <row r="19">
          <cell r="J19">
            <v>1.0499999999999999E-3</v>
          </cell>
        </row>
      </sheetData>
      <sheetData sheetId="10911">
        <row r="19">
          <cell r="J19">
            <v>1.0499999999999999E-3</v>
          </cell>
        </row>
      </sheetData>
      <sheetData sheetId="10912">
        <row r="19">
          <cell r="J19">
            <v>1.0499999999999999E-3</v>
          </cell>
        </row>
      </sheetData>
      <sheetData sheetId="10913">
        <row r="19">
          <cell r="J19">
            <v>1.0499999999999999E-3</v>
          </cell>
        </row>
      </sheetData>
      <sheetData sheetId="10914">
        <row r="19">
          <cell r="J19">
            <v>1.0499999999999999E-3</v>
          </cell>
        </row>
      </sheetData>
      <sheetData sheetId="10915">
        <row r="19">
          <cell r="J19">
            <v>1.0499999999999999E-3</v>
          </cell>
        </row>
      </sheetData>
      <sheetData sheetId="10916">
        <row r="19">
          <cell r="J19">
            <v>1.0499999999999999E-3</v>
          </cell>
        </row>
      </sheetData>
      <sheetData sheetId="10917">
        <row r="19">
          <cell r="J19">
            <v>1.0499999999999999E-3</v>
          </cell>
        </row>
      </sheetData>
      <sheetData sheetId="10918">
        <row r="19">
          <cell r="J19">
            <v>1.0499999999999999E-3</v>
          </cell>
        </row>
      </sheetData>
      <sheetData sheetId="10919">
        <row r="19">
          <cell r="J19">
            <v>1.0499999999999999E-3</v>
          </cell>
        </row>
      </sheetData>
      <sheetData sheetId="10920">
        <row r="19">
          <cell r="J19">
            <v>1.0499999999999999E-3</v>
          </cell>
        </row>
      </sheetData>
      <sheetData sheetId="10921">
        <row r="19">
          <cell r="J19">
            <v>1.0499999999999999E-3</v>
          </cell>
        </row>
      </sheetData>
      <sheetData sheetId="10922">
        <row r="19">
          <cell r="J19">
            <v>1.0499999999999999E-3</v>
          </cell>
        </row>
      </sheetData>
      <sheetData sheetId="10923">
        <row r="19">
          <cell r="J19">
            <v>1.0499999999999999E-3</v>
          </cell>
        </row>
      </sheetData>
      <sheetData sheetId="10924">
        <row r="19">
          <cell r="J19">
            <v>1.0499999999999999E-3</v>
          </cell>
        </row>
      </sheetData>
      <sheetData sheetId="10925">
        <row r="19">
          <cell r="J19">
            <v>1.0499999999999999E-3</v>
          </cell>
        </row>
      </sheetData>
      <sheetData sheetId="10926">
        <row r="19">
          <cell r="J19">
            <v>1.0499999999999999E-3</v>
          </cell>
        </row>
      </sheetData>
      <sheetData sheetId="10927">
        <row r="19">
          <cell r="J19">
            <v>1.0499999999999999E-3</v>
          </cell>
        </row>
      </sheetData>
      <sheetData sheetId="10928">
        <row r="19">
          <cell r="J19">
            <v>1.0499999999999999E-3</v>
          </cell>
        </row>
      </sheetData>
      <sheetData sheetId="10929">
        <row r="19">
          <cell r="J19">
            <v>1.0499999999999999E-3</v>
          </cell>
        </row>
      </sheetData>
      <sheetData sheetId="10930">
        <row r="19">
          <cell r="J19">
            <v>1.0499999999999999E-3</v>
          </cell>
        </row>
      </sheetData>
      <sheetData sheetId="10931">
        <row r="19">
          <cell r="J19">
            <v>1.0499999999999999E-3</v>
          </cell>
        </row>
      </sheetData>
      <sheetData sheetId="10932">
        <row r="19">
          <cell r="J19">
            <v>1.0499999999999999E-3</v>
          </cell>
        </row>
      </sheetData>
      <sheetData sheetId="10933">
        <row r="19">
          <cell r="J19">
            <v>1.0499999999999999E-3</v>
          </cell>
        </row>
      </sheetData>
      <sheetData sheetId="10934">
        <row r="19">
          <cell r="J19">
            <v>1.0499999999999999E-3</v>
          </cell>
        </row>
      </sheetData>
      <sheetData sheetId="10935">
        <row r="19">
          <cell r="J19">
            <v>1.0499999999999999E-3</v>
          </cell>
        </row>
      </sheetData>
      <sheetData sheetId="10936">
        <row r="19">
          <cell r="J19">
            <v>1.0499999999999999E-3</v>
          </cell>
        </row>
      </sheetData>
      <sheetData sheetId="10937">
        <row r="19">
          <cell r="J19">
            <v>1.0499999999999999E-3</v>
          </cell>
        </row>
      </sheetData>
      <sheetData sheetId="10938">
        <row r="19">
          <cell r="J19">
            <v>1.0499999999999999E-3</v>
          </cell>
        </row>
      </sheetData>
      <sheetData sheetId="10939">
        <row r="19">
          <cell r="J19">
            <v>1.0499999999999999E-3</v>
          </cell>
        </row>
      </sheetData>
      <sheetData sheetId="10940">
        <row r="19">
          <cell r="J19">
            <v>1.0499999999999999E-3</v>
          </cell>
        </row>
      </sheetData>
      <sheetData sheetId="10941">
        <row r="19">
          <cell r="J19">
            <v>1.0499999999999999E-3</v>
          </cell>
        </row>
      </sheetData>
      <sheetData sheetId="10942">
        <row r="19">
          <cell r="J19">
            <v>1.0499999999999999E-3</v>
          </cell>
        </row>
      </sheetData>
      <sheetData sheetId="10943">
        <row r="19">
          <cell r="J19">
            <v>1.0499999999999999E-3</v>
          </cell>
        </row>
      </sheetData>
      <sheetData sheetId="10944">
        <row r="19">
          <cell r="J19">
            <v>1.0499999999999999E-3</v>
          </cell>
        </row>
      </sheetData>
      <sheetData sheetId="10945">
        <row r="19">
          <cell r="J19">
            <v>1.0499999999999999E-3</v>
          </cell>
        </row>
      </sheetData>
      <sheetData sheetId="10946">
        <row r="19">
          <cell r="J19">
            <v>1.0499999999999999E-3</v>
          </cell>
        </row>
      </sheetData>
      <sheetData sheetId="10947">
        <row r="19">
          <cell r="J19">
            <v>1.0499999999999999E-3</v>
          </cell>
        </row>
      </sheetData>
      <sheetData sheetId="10948">
        <row r="19">
          <cell r="J19">
            <v>1.0499999999999999E-3</v>
          </cell>
        </row>
      </sheetData>
      <sheetData sheetId="10949">
        <row r="19">
          <cell r="J19">
            <v>1.0499999999999999E-3</v>
          </cell>
        </row>
      </sheetData>
      <sheetData sheetId="10950">
        <row r="19">
          <cell r="J19">
            <v>1.0499999999999999E-3</v>
          </cell>
        </row>
      </sheetData>
      <sheetData sheetId="10951">
        <row r="19">
          <cell r="J19">
            <v>1.0499999999999999E-3</v>
          </cell>
        </row>
      </sheetData>
      <sheetData sheetId="10952">
        <row r="19">
          <cell r="J19">
            <v>1.0499999999999999E-3</v>
          </cell>
        </row>
      </sheetData>
      <sheetData sheetId="10953">
        <row r="19">
          <cell r="J19">
            <v>1.0499999999999999E-3</v>
          </cell>
        </row>
      </sheetData>
      <sheetData sheetId="10954" refreshError="1"/>
      <sheetData sheetId="10955" refreshError="1"/>
      <sheetData sheetId="10956" refreshError="1"/>
      <sheetData sheetId="10957" refreshError="1"/>
      <sheetData sheetId="10958" refreshError="1"/>
      <sheetData sheetId="10959">
        <row r="19">
          <cell r="J19">
            <v>1.0499999999999999E-3</v>
          </cell>
        </row>
      </sheetData>
      <sheetData sheetId="10960">
        <row r="19">
          <cell r="J19">
            <v>1.0499999999999999E-3</v>
          </cell>
        </row>
      </sheetData>
      <sheetData sheetId="10961">
        <row r="19">
          <cell r="J19">
            <v>1.0499999999999999E-3</v>
          </cell>
        </row>
      </sheetData>
      <sheetData sheetId="10962" refreshError="1"/>
      <sheetData sheetId="10963" refreshError="1"/>
      <sheetData sheetId="10964" refreshError="1"/>
      <sheetData sheetId="10965" refreshError="1"/>
      <sheetData sheetId="10966" refreshError="1"/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 refreshError="1"/>
      <sheetData sheetId="10973" refreshError="1"/>
      <sheetData sheetId="10974" refreshError="1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 refreshError="1"/>
      <sheetData sheetId="10983" refreshError="1"/>
      <sheetData sheetId="10984" refreshError="1"/>
      <sheetData sheetId="10985" refreshError="1"/>
      <sheetData sheetId="10986" refreshError="1"/>
      <sheetData sheetId="10987" refreshError="1"/>
      <sheetData sheetId="10988" refreshError="1"/>
      <sheetData sheetId="10989" refreshError="1"/>
      <sheetData sheetId="10990" refreshError="1"/>
      <sheetData sheetId="10991" refreshError="1"/>
      <sheetData sheetId="10992" refreshError="1"/>
      <sheetData sheetId="10993" refreshError="1"/>
      <sheetData sheetId="10994" refreshError="1"/>
      <sheetData sheetId="10995" refreshError="1"/>
      <sheetData sheetId="10996" refreshError="1"/>
      <sheetData sheetId="10997" refreshError="1"/>
      <sheetData sheetId="10998" refreshError="1"/>
      <sheetData sheetId="10999" refreshError="1"/>
      <sheetData sheetId="11000" refreshError="1"/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 refreshError="1"/>
      <sheetData sheetId="11007" refreshError="1"/>
      <sheetData sheetId="11008" refreshError="1"/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/>
      <sheetData sheetId="11040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>
        <row r="19">
          <cell r="J19">
            <v>1.0499999999999999E-3</v>
          </cell>
        </row>
      </sheetData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>
        <row r="19">
          <cell r="J19">
            <v>1.0499999999999999E-3</v>
          </cell>
        </row>
      </sheetData>
      <sheetData sheetId="11099" refreshError="1"/>
      <sheetData sheetId="11100" refreshError="1"/>
      <sheetData sheetId="11101" refreshError="1"/>
      <sheetData sheetId="11102" refreshError="1"/>
      <sheetData sheetId="11103" refreshError="1"/>
      <sheetData sheetId="11104" refreshError="1"/>
      <sheetData sheetId="11105" refreshError="1"/>
      <sheetData sheetId="11106" refreshError="1"/>
      <sheetData sheetId="11107" refreshError="1"/>
      <sheetData sheetId="11108" refreshError="1"/>
      <sheetData sheetId="11109" refreshError="1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 refreshError="1"/>
      <sheetData sheetId="11122" refreshError="1"/>
      <sheetData sheetId="11123" refreshError="1"/>
      <sheetData sheetId="11124" refreshError="1"/>
      <sheetData sheetId="11125" refreshError="1"/>
      <sheetData sheetId="11126" refreshError="1"/>
      <sheetData sheetId="11127" refreshError="1"/>
      <sheetData sheetId="11128" refreshError="1"/>
      <sheetData sheetId="11129" refreshError="1"/>
      <sheetData sheetId="11130" refreshError="1"/>
      <sheetData sheetId="11131" refreshError="1"/>
      <sheetData sheetId="11132" refreshError="1"/>
      <sheetData sheetId="11133" refreshError="1"/>
      <sheetData sheetId="11134" refreshError="1"/>
      <sheetData sheetId="11135" refreshError="1"/>
      <sheetData sheetId="11136" refreshError="1"/>
      <sheetData sheetId="11137" refreshError="1"/>
      <sheetData sheetId="11138" refreshError="1"/>
      <sheetData sheetId="11139" refreshError="1"/>
      <sheetData sheetId="11140" refreshError="1"/>
      <sheetData sheetId="11141" refreshError="1"/>
      <sheetData sheetId="11142" refreshError="1"/>
      <sheetData sheetId="11143" refreshError="1"/>
      <sheetData sheetId="11144" refreshError="1"/>
      <sheetData sheetId="11145" refreshError="1"/>
      <sheetData sheetId="11146" refreshError="1"/>
      <sheetData sheetId="11147" refreshError="1"/>
      <sheetData sheetId="11148" refreshError="1"/>
      <sheetData sheetId="11149" refreshError="1"/>
      <sheetData sheetId="11150" refreshError="1"/>
      <sheetData sheetId="11151" refreshError="1"/>
      <sheetData sheetId="11152" refreshError="1"/>
      <sheetData sheetId="11153" refreshError="1"/>
      <sheetData sheetId="11154" refreshError="1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 refreshError="1"/>
      <sheetData sheetId="11176" refreshError="1"/>
      <sheetData sheetId="11177" refreshError="1"/>
      <sheetData sheetId="11178" refreshError="1"/>
      <sheetData sheetId="11179" refreshError="1"/>
      <sheetData sheetId="11180" refreshError="1"/>
      <sheetData sheetId="11181" refreshError="1"/>
      <sheetData sheetId="11182" refreshError="1"/>
      <sheetData sheetId="11183" refreshError="1"/>
      <sheetData sheetId="11184" refreshError="1"/>
      <sheetData sheetId="11185" refreshError="1"/>
      <sheetData sheetId="11186" refreshError="1"/>
      <sheetData sheetId="11187" refreshError="1"/>
      <sheetData sheetId="11188"/>
      <sheetData sheetId="11189" refreshError="1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/>
      <sheetData sheetId="11212" refreshError="1"/>
      <sheetData sheetId="11213"/>
      <sheetData sheetId="11214"/>
      <sheetData sheetId="11215" refreshError="1"/>
      <sheetData sheetId="11216" refreshError="1"/>
      <sheetData sheetId="11217" refreshError="1"/>
      <sheetData sheetId="11218" refreshError="1"/>
      <sheetData sheetId="11219" refreshError="1"/>
      <sheetData sheetId="11220" refreshError="1"/>
      <sheetData sheetId="11221" refreshError="1"/>
      <sheetData sheetId="11222" refreshError="1"/>
      <sheetData sheetId="11223" refreshError="1"/>
      <sheetData sheetId="11224" refreshError="1"/>
      <sheetData sheetId="11225" refreshError="1"/>
      <sheetData sheetId="11226" refreshError="1"/>
      <sheetData sheetId="11227" refreshError="1"/>
      <sheetData sheetId="11228" refreshError="1"/>
      <sheetData sheetId="11229" refreshError="1"/>
      <sheetData sheetId="11230" refreshError="1"/>
      <sheetData sheetId="11231" refreshError="1"/>
      <sheetData sheetId="11232" refreshError="1"/>
      <sheetData sheetId="11233" refreshError="1"/>
      <sheetData sheetId="11234" refreshError="1"/>
      <sheetData sheetId="11235" refreshError="1"/>
      <sheetData sheetId="11236" refreshError="1"/>
      <sheetData sheetId="11237" refreshError="1"/>
      <sheetData sheetId="11238" refreshError="1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 refreshError="1"/>
      <sheetData sheetId="11251" refreshError="1"/>
      <sheetData sheetId="11252" refreshError="1"/>
      <sheetData sheetId="11253" refreshError="1"/>
      <sheetData sheetId="11254">
        <row r="19">
          <cell r="J19">
            <v>1.0499999999999999E-3</v>
          </cell>
        </row>
      </sheetData>
      <sheetData sheetId="11255">
        <row r="19">
          <cell r="J19">
            <v>1.0499999999999999E-3</v>
          </cell>
        </row>
      </sheetData>
      <sheetData sheetId="11256">
        <row r="19">
          <cell r="J19">
            <v>1.0499999999999999E-3</v>
          </cell>
        </row>
      </sheetData>
      <sheetData sheetId="11257">
        <row r="19">
          <cell r="J19">
            <v>1.0499999999999999E-3</v>
          </cell>
        </row>
      </sheetData>
      <sheetData sheetId="11258">
        <row r="19">
          <cell r="J19">
            <v>1.0499999999999999E-3</v>
          </cell>
        </row>
      </sheetData>
      <sheetData sheetId="11259">
        <row r="19">
          <cell r="J19">
            <v>1.0499999999999999E-3</v>
          </cell>
        </row>
      </sheetData>
      <sheetData sheetId="11260">
        <row r="19">
          <cell r="J19">
            <v>1.0499999999999999E-3</v>
          </cell>
        </row>
      </sheetData>
      <sheetData sheetId="11261">
        <row r="19">
          <cell r="J19">
            <v>1.0499999999999999E-3</v>
          </cell>
        </row>
      </sheetData>
      <sheetData sheetId="11262">
        <row r="19">
          <cell r="J19">
            <v>1.0499999999999999E-3</v>
          </cell>
        </row>
      </sheetData>
      <sheetData sheetId="11263">
        <row r="19">
          <cell r="J19">
            <v>1.0499999999999999E-3</v>
          </cell>
        </row>
      </sheetData>
      <sheetData sheetId="11264">
        <row r="19">
          <cell r="J19">
            <v>1.0499999999999999E-3</v>
          </cell>
        </row>
      </sheetData>
      <sheetData sheetId="11265">
        <row r="19">
          <cell r="J19">
            <v>1.0499999999999999E-3</v>
          </cell>
        </row>
      </sheetData>
      <sheetData sheetId="11266">
        <row r="19">
          <cell r="J19">
            <v>1.0499999999999999E-3</v>
          </cell>
        </row>
      </sheetData>
      <sheetData sheetId="11267">
        <row r="19">
          <cell r="J19">
            <v>1.0499999999999999E-3</v>
          </cell>
        </row>
      </sheetData>
      <sheetData sheetId="11268">
        <row r="19">
          <cell r="J19">
            <v>1.0499999999999999E-3</v>
          </cell>
        </row>
      </sheetData>
      <sheetData sheetId="11269">
        <row r="19">
          <cell r="J19">
            <v>1.0499999999999999E-3</v>
          </cell>
        </row>
      </sheetData>
      <sheetData sheetId="11270">
        <row r="19">
          <cell r="J19">
            <v>1.0499999999999999E-3</v>
          </cell>
        </row>
      </sheetData>
      <sheetData sheetId="11271">
        <row r="19">
          <cell r="J19">
            <v>1.0499999999999999E-3</v>
          </cell>
        </row>
      </sheetData>
      <sheetData sheetId="11272">
        <row r="19">
          <cell r="J19">
            <v>1.0499999999999999E-3</v>
          </cell>
        </row>
      </sheetData>
      <sheetData sheetId="11273">
        <row r="19">
          <cell r="J19">
            <v>1.0499999999999999E-3</v>
          </cell>
        </row>
      </sheetData>
      <sheetData sheetId="11274">
        <row r="19">
          <cell r="J19">
            <v>1.0499999999999999E-3</v>
          </cell>
        </row>
      </sheetData>
      <sheetData sheetId="11275">
        <row r="19">
          <cell r="J19">
            <v>1.0499999999999999E-3</v>
          </cell>
        </row>
      </sheetData>
      <sheetData sheetId="11276">
        <row r="19">
          <cell r="J19">
            <v>1.0499999999999999E-3</v>
          </cell>
        </row>
      </sheetData>
      <sheetData sheetId="11277">
        <row r="19">
          <cell r="J19">
            <v>1.0499999999999999E-3</v>
          </cell>
        </row>
      </sheetData>
      <sheetData sheetId="11278">
        <row r="19">
          <cell r="J19">
            <v>1.0499999999999999E-3</v>
          </cell>
        </row>
      </sheetData>
      <sheetData sheetId="11279">
        <row r="19">
          <cell r="J19">
            <v>1.0499999999999999E-3</v>
          </cell>
        </row>
      </sheetData>
      <sheetData sheetId="11280">
        <row r="19">
          <cell r="J19">
            <v>1.0499999999999999E-3</v>
          </cell>
        </row>
      </sheetData>
      <sheetData sheetId="11281">
        <row r="19">
          <cell r="J19">
            <v>1.0499999999999999E-3</v>
          </cell>
        </row>
      </sheetData>
      <sheetData sheetId="11282">
        <row r="19">
          <cell r="J19">
            <v>1.0499999999999999E-3</v>
          </cell>
        </row>
      </sheetData>
      <sheetData sheetId="11283">
        <row r="19">
          <cell r="J19">
            <v>1.0499999999999999E-3</v>
          </cell>
        </row>
      </sheetData>
      <sheetData sheetId="11284">
        <row r="19">
          <cell r="J19">
            <v>1.0499999999999999E-3</v>
          </cell>
        </row>
      </sheetData>
      <sheetData sheetId="11285">
        <row r="19">
          <cell r="J19">
            <v>1.0499999999999999E-3</v>
          </cell>
        </row>
      </sheetData>
      <sheetData sheetId="11286">
        <row r="19">
          <cell r="J19">
            <v>1.0499999999999999E-3</v>
          </cell>
        </row>
      </sheetData>
      <sheetData sheetId="11287">
        <row r="19">
          <cell r="J19">
            <v>1.0499999999999999E-3</v>
          </cell>
        </row>
      </sheetData>
      <sheetData sheetId="11288">
        <row r="19">
          <cell r="J19">
            <v>1.0499999999999999E-3</v>
          </cell>
        </row>
      </sheetData>
      <sheetData sheetId="11289">
        <row r="19">
          <cell r="J19">
            <v>1.0499999999999999E-3</v>
          </cell>
        </row>
      </sheetData>
      <sheetData sheetId="11290">
        <row r="19">
          <cell r="J19">
            <v>1.0499999999999999E-3</v>
          </cell>
        </row>
      </sheetData>
      <sheetData sheetId="11291">
        <row r="19">
          <cell r="J19">
            <v>1.0499999999999999E-3</v>
          </cell>
        </row>
      </sheetData>
      <sheetData sheetId="11292">
        <row r="19">
          <cell r="J19">
            <v>1.0499999999999999E-3</v>
          </cell>
        </row>
      </sheetData>
      <sheetData sheetId="11293">
        <row r="19">
          <cell r="J19">
            <v>1.0499999999999999E-3</v>
          </cell>
        </row>
      </sheetData>
      <sheetData sheetId="11294">
        <row r="19">
          <cell r="J19">
            <v>1.0499999999999999E-3</v>
          </cell>
        </row>
      </sheetData>
      <sheetData sheetId="11295">
        <row r="19">
          <cell r="J19">
            <v>1.0499999999999999E-3</v>
          </cell>
        </row>
      </sheetData>
      <sheetData sheetId="11296">
        <row r="19">
          <cell r="J19">
            <v>1.0499999999999999E-3</v>
          </cell>
        </row>
      </sheetData>
      <sheetData sheetId="11297">
        <row r="19">
          <cell r="J19">
            <v>1.0499999999999999E-3</v>
          </cell>
        </row>
      </sheetData>
      <sheetData sheetId="11298">
        <row r="19">
          <cell r="J19">
            <v>1.0499999999999999E-3</v>
          </cell>
        </row>
      </sheetData>
      <sheetData sheetId="11299">
        <row r="19">
          <cell r="J19">
            <v>1.0499999999999999E-3</v>
          </cell>
        </row>
      </sheetData>
      <sheetData sheetId="11300">
        <row r="19">
          <cell r="J19">
            <v>1.0499999999999999E-3</v>
          </cell>
        </row>
      </sheetData>
      <sheetData sheetId="11301">
        <row r="19">
          <cell r="J19">
            <v>1.0499999999999999E-3</v>
          </cell>
        </row>
      </sheetData>
      <sheetData sheetId="11302">
        <row r="19">
          <cell r="J19">
            <v>1.0499999999999999E-3</v>
          </cell>
        </row>
      </sheetData>
      <sheetData sheetId="11303">
        <row r="19">
          <cell r="J19">
            <v>1.0499999999999999E-3</v>
          </cell>
        </row>
      </sheetData>
      <sheetData sheetId="11304">
        <row r="19">
          <cell r="J19">
            <v>1.0499999999999999E-3</v>
          </cell>
        </row>
      </sheetData>
      <sheetData sheetId="11305">
        <row r="19">
          <cell r="J19">
            <v>1.0499999999999999E-3</v>
          </cell>
        </row>
      </sheetData>
      <sheetData sheetId="11306">
        <row r="19">
          <cell r="J19">
            <v>1.0499999999999999E-3</v>
          </cell>
        </row>
      </sheetData>
      <sheetData sheetId="11307">
        <row r="19">
          <cell r="J19">
            <v>1.0499999999999999E-3</v>
          </cell>
        </row>
      </sheetData>
      <sheetData sheetId="11308">
        <row r="19">
          <cell r="J19">
            <v>1.0499999999999999E-3</v>
          </cell>
        </row>
      </sheetData>
      <sheetData sheetId="11309">
        <row r="19">
          <cell r="J19">
            <v>1.0499999999999999E-3</v>
          </cell>
        </row>
      </sheetData>
      <sheetData sheetId="11310">
        <row r="19">
          <cell r="J19">
            <v>1.0499999999999999E-3</v>
          </cell>
        </row>
      </sheetData>
      <sheetData sheetId="11311">
        <row r="19">
          <cell r="J19">
            <v>1.0499999999999999E-3</v>
          </cell>
        </row>
      </sheetData>
      <sheetData sheetId="11312">
        <row r="19">
          <cell r="J19">
            <v>1.0499999999999999E-3</v>
          </cell>
        </row>
      </sheetData>
      <sheetData sheetId="11313">
        <row r="19">
          <cell r="J19">
            <v>1.0499999999999999E-3</v>
          </cell>
        </row>
      </sheetData>
      <sheetData sheetId="11314">
        <row r="19">
          <cell r="J19">
            <v>1.0499999999999999E-3</v>
          </cell>
        </row>
      </sheetData>
      <sheetData sheetId="11315">
        <row r="19">
          <cell r="J19">
            <v>1.0499999999999999E-3</v>
          </cell>
        </row>
      </sheetData>
      <sheetData sheetId="11316">
        <row r="19">
          <cell r="J19">
            <v>1.0499999999999999E-3</v>
          </cell>
        </row>
      </sheetData>
      <sheetData sheetId="11317">
        <row r="19">
          <cell r="J19">
            <v>1.0499999999999999E-3</v>
          </cell>
        </row>
      </sheetData>
      <sheetData sheetId="11318">
        <row r="19">
          <cell r="J19">
            <v>1.0499999999999999E-3</v>
          </cell>
        </row>
      </sheetData>
      <sheetData sheetId="11319">
        <row r="19">
          <cell r="J19">
            <v>1.0499999999999999E-3</v>
          </cell>
        </row>
      </sheetData>
      <sheetData sheetId="11320">
        <row r="19">
          <cell r="J19">
            <v>1.0499999999999999E-3</v>
          </cell>
        </row>
      </sheetData>
      <sheetData sheetId="11321">
        <row r="19">
          <cell r="J19">
            <v>1.0499999999999999E-3</v>
          </cell>
        </row>
      </sheetData>
      <sheetData sheetId="11322">
        <row r="19">
          <cell r="J19">
            <v>1.0499999999999999E-3</v>
          </cell>
        </row>
      </sheetData>
      <sheetData sheetId="11323">
        <row r="19">
          <cell r="J19">
            <v>1.0499999999999999E-3</v>
          </cell>
        </row>
      </sheetData>
      <sheetData sheetId="11324">
        <row r="19">
          <cell r="J19">
            <v>1.0499999999999999E-3</v>
          </cell>
        </row>
      </sheetData>
      <sheetData sheetId="11325">
        <row r="19">
          <cell r="J19">
            <v>1.0499999999999999E-3</v>
          </cell>
        </row>
      </sheetData>
      <sheetData sheetId="11326">
        <row r="19">
          <cell r="J19">
            <v>1.0499999999999999E-3</v>
          </cell>
        </row>
      </sheetData>
      <sheetData sheetId="11327">
        <row r="19">
          <cell r="J19">
            <v>1.0499999999999999E-3</v>
          </cell>
        </row>
      </sheetData>
      <sheetData sheetId="11328">
        <row r="19">
          <cell r="J19">
            <v>1.0499999999999999E-3</v>
          </cell>
        </row>
      </sheetData>
      <sheetData sheetId="11329">
        <row r="19">
          <cell r="J19">
            <v>1.0499999999999999E-3</v>
          </cell>
        </row>
      </sheetData>
      <sheetData sheetId="11330">
        <row r="19">
          <cell r="J19">
            <v>1.0499999999999999E-3</v>
          </cell>
        </row>
      </sheetData>
      <sheetData sheetId="11331">
        <row r="19">
          <cell r="J19">
            <v>1.0499999999999999E-3</v>
          </cell>
        </row>
      </sheetData>
      <sheetData sheetId="11332">
        <row r="19">
          <cell r="J19">
            <v>1.0499999999999999E-3</v>
          </cell>
        </row>
      </sheetData>
      <sheetData sheetId="11333">
        <row r="19">
          <cell r="J19">
            <v>1.0499999999999999E-3</v>
          </cell>
        </row>
      </sheetData>
      <sheetData sheetId="11334">
        <row r="19">
          <cell r="J19">
            <v>1.0499999999999999E-3</v>
          </cell>
        </row>
      </sheetData>
      <sheetData sheetId="11335">
        <row r="19">
          <cell r="J19">
            <v>1.0499999999999999E-3</v>
          </cell>
        </row>
      </sheetData>
      <sheetData sheetId="11336">
        <row r="19">
          <cell r="J19">
            <v>1.0499999999999999E-3</v>
          </cell>
        </row>
      </sheetData>
      <sheetData sheetId="11337">
        <row r="19">
          <cell r="J19">
            <v>1.0499999999999999E-3</v>
          </cell>
        </row>
      </sheetData>
      <sheetData sheetId="11338">
        <row r="19">
          <cell r="J19">
            <v>1.0499999999999999E-3</v>
          </cell>
        </row>
      </sheetData>
      <sheetData sheetId="11339">
        <row r="19">
          <cell r="J19">
            <v>1.0499999999999999E-3</v>
          </cell>
        </row>
      </sheetData>
      <sheetData sheetId="11340">
        <row r="19">
          <cell r="J19">
            <v>1.0499999999999999E-3</v>
          </cell>
        </row>
      </sheetData>
      <sheetData sheetId="11341">
        <row r="19">
          <cell r="J19">
            <v>1.0499999999999999E-3</v>
          </cell>
        </row>
      </sheetData>
      <sheetData sheetId="11342">
        <row r="19">
          <cell r="J19">
            <v>1.0499999999999999E-3</v>
          </cell>
        </row>
      </sheetData>
      <sheetData sheetId="11343">
        <row r="19">
          <cell r="J19">
            <v>1.0499999999999999E-3</v>
          </cell>
        </row>
      </sheetData>
      <sheetData sheetId="11344">
        <row r="19">
          <cell r="J19">
            <v>1.0499999999999999E-3</v>
          </cell>
        </row>
      </sheetData>
      <sheetData sheetId="11345">
        <row r="19">
          <cell r="J19">
            <v>1.0499999999999999E-3</v>
          </cell>
        </row>
      </sheetData>
      <sheetData sheetId="11346">
        <row r="19">
          <cell r="J19">
            <v>1.0499999999999999E-3</v>
          </cell>
        </row>
      </sheetData>
      <sheetData sheetId="11347">
        <row r="19">
          <cell r="J19">
            <v>1.0499999999999999E-3</v>
          </cell>
        </row>
      </sheetData>
      <sheetData sheetId="11348">
        <row r="19">
          <cell r="J19">
            <v>1.0499999999999999E-3</v>
          </cell>
        </row>
      </sheetData>
      <sheetData sheetId="11349">
        <row r="19">
          <cell r="J19">
            <v>1.0499999999999999E-3</v>
          </cell>
        </row>
      </sheetData>
      <sheetData sheetId="11350">
        <row r="19">
          <cell r="J19">
            <v>1.0499999999999999E-3</v>
          </cell>
        </row>
      </sheetData>
      <sheetData sheetId="11351">
        <row r="19">
          <cell r="J19">
            <v>1.0499999999999999E-3</v>
          </cell>
        </row>
      </sheetData>
      <sheetData sheetId="11352">
        <row r="19">
          <cell r="J19">
            <v>1.0499999999999999E-3</v>
          </cell>
        </row>
      </sheetData>
      <sheetData sheetId="11353">
        <row r="19">
          <cell r="J19">
            <v>1.0499999999999999E-3</v>
          </cell>
        </row>
      </sheetData>
      <sheetData sheetId="11354">
        <row r="19">
          <cell r="J19">
            <v>1.0499999999999999E-3</v>
          </cell>
        </row>
      </sheetData>
      <sheetData sheetId="11355">
        <row r="19">
          <cell r="J19">
            <v>1.0499999999999999E-3</v>
          </cell>
        </row>
      </sheetData>
      <sheetData sheetId="11356">
        <row r="19">
          <cell r="J19">
            <v>1.0499999999999999E-3</v>
          </cell>
        </row>
      </sheetData>
      <sheetData sheetId="11357">
        <row r="19">
          <cell r="J19">
            <v>1.0499999999999999E-3</v>
          </cell>
        </row>
      </sheetData>
      <sheetData sheetId="11358">
        <row r="19">
          <cell r="J19">
            <v>1.0499999999999999E-3</v>
          </cell>
        </row>
      </sheetData>
      <sheetData sheetId="11359">
        <row r="19">
          <cell r="J19">
            <v>1.0499999999999999E-3</v>
          </cell>
        </row>
      </sheetData>
      <sheetData sheetId="11360">
        <row r="19">
          <cell r="J19">
            <v>1.0499999999999999E-3</v>
          </cell>
        </row>
      </sheetData>
      <sheetData sheetId="11361">
        <row r="19">
          <cell r="J19">
            <v>1.0499999999999999E-3</v>
          </cell>
        </row>
      </sheetData>
      <sheetData sheetId="11362">
        <row r="19">
          <cell r="J19">
            <v>1.0499999999999999E-3</v>
          </cell>
        </row>
      </sheetData>
      <sheetData sheetId="11363">
        <row r="19">
          <cell r="J19">
            <v>1.0499999999999999E-3</v>
          </cell>
        </row>
      </sheetData>
      <sheetData sheetId="11364">
        <row r="19">
          <cell r="J19">
            <v>1.0499999999999999E-3</v>
          </cell>
        </row>
      </sheetData>
      <sheetData sheetId="11365">
        <row r="19">
          <cell r="J19">
            <v>1.0499999999999999E-3</v>
          </cell>
        </row>
      </sheetData>
      <sheetData sheetId="11366">
        <row r="19">
          <cell r="J19">
            <v>1.0499999999999999E-3</v>
          </cell>
        </row>
      </sheetData>
      <sheetData sheetId="11367">
        <row r="19">
          <cell r="J19">
            <v>1.0499999999999999E-3</v>
          </cell>
        </row>
      </sheetData>
      <sheetData sheetId="11368">
        <row r="19">
          <cell r="J19">
            <v>1.0499999999999999E-3</v>
          </cell>
        </row>
      </sheetData>
      <sheetData sheetId="11369">
        <row r="19">
          <cell r="J19">
            <v>1.0499999999999999E-3</v>
          </cell>
        </row>
      </sheetData>
      <sheetData sheetId="11370">
        <row r="19">
          <cell r="J19">
            <v>1.0499999999999999E-3</v>
          </cell>
        </row>
      </sheetData>
      <sheetData sheetId="11371">
        <row r="19">
          <cell r="J19">
            <v>1.0499999999999999E-3</v>
          </cell>
        </row>
      </sheetData>
      <sheetData sheetId="11372">
        <row r="19">
          <cell r="J19">
            <v>1.0499999999999999E-3</v>
          </cell>
        </row>
      </sheetData>
      <sheetData sheetId="11373">
        <row r="19">
          <cell r="J19">
            <v>1.0499999999999999E-3</v>
          </cell>
        </row>
      </sheetData>
      <sheetData sheetId="11374">
        <row r="19">
          <cell r="J19">
            <v>1.0499999999999999E-3</v>
          </cell>
        </row>
      </sheetData>
      <sheetData sheetId="11375">
        <row r="19">
          <cell r="J19">
            <v>1.0499999999999999E-3</v>
          </cell>
        </row>
      </sheetData>
      <sheetData sheetId="11376">
        <row r="19">
          <cell r="J19">
            <v>1.0499999999999999E-3</v>
          </cell>
        </row>
      </sheetData>
      <sheetData sheetId="11377">
        <row r="19">
          <cell r="J19">
            <v>1.0499999999999999E-3</v>
          </cell>
        </row>
      </sheetData>
      <sheetData sheetId="11378">
        <row r="19">
          <cell r="J19">
            <v>1.0499999999999999E-3</v>
          </cell>
        </row>
      </sheetData>
      <sheetData sheetId="11379">
        <row r="19">
          <cell r="J19">
            <v>1.0499999999999999E-3</v>
          </cell>
        </row>
      </sheetData>
      <sheetData sheetId="11380">
        <row r="19">
          <cell r="J19">
            <v>1.0499999999999999E-3</v>
          </cell>
        </row>
      </sheetData>
      <sheetData sheetId="11381">
        <row r="19">
          <cell r="J19">
            <v>1.0499999999999999E-3</v>
          </cell>
        </row>
      </sheetData>
      <sheetData sheetId="11382">
        <row r="19">
          <cell r="J19">
            <v>1.0499999999999999E-3</v>
          </cell>
        </row>
      </sheetData>
      <sheetData sheetId="11383">
        <row r="19">
          <cell r="J19">
            <v>1.0499999999999999E-3</v>
          </cell>
        </row>
      </sheetData>
      <sheetData sheetId="11384">
        <row r="19">
          <cell r="J19">
            <v>1.0499999999999999E-3</v>
          </cell>
        </row>
      </sheetData>
      <sheetData sheetId="11385">
        <row r="19">
          <cell r="J19">
            <v>1.0499999999999999E-3</v>
          </cell>
        </row>
      </sheetData>
      <sheetData sheetId="11386">
        <row r="19">
          <cell r="J19">
            <v>1.0499999999999999E-3</v>
          </cell>
        </row>
      </sheetData>
      <sheetData sheetId="11387">
        <row r="19">
          <cell r="J19">
            <v>1.0499999999999999E-3</v>
          </cell>
        </row>
      </sheetData>
      <sheetData sheetId="11388">
        <row r="19">
          <cell r="J19">
            <v>1.0499999999999999E-3</v>
          </cell>
        </row>
      </sheetData>
      <sheetData sheetId="11389">
        <row r="19">
          <cell r="J19">
            <v>1.0499999999999999E-3</v>
          </cell>
        </row>
      </sheetData>
      <sheetData sheetId="11390">
        <row r="19">
          <cell r="J19">
            <v>1.0499999999999999E-3</v>
          </cell>
        </row>
      </sheetData>
      <sheetData sheetId="11391">
        <row r="19">
          <cell r="J19">
            <v>1.0499999999999999E-3</v>
          </cell>
        </row>
      </sheetData>
      <sheetData sheetId="11392">
        <row r="19">
          <cell r="J19">
            <v>1.0499999999999999E-3</v>
          </cell>
        </row>
      </sheetData>
      <sheetData sheetId="11393">
        <row r="19">
          <cell r="J19">
            <v>1.0499999999999999E-3</v>
          </cell>
        </row>
      </sheetData>
      <sheetData sheetId="11394">
        <row r="19">
          <cell r="J19">
            <v>1.0499999999999999E-3</v>
          </cell>
        </row>
      </sheetData>
      <sheetData sheetId="11395">
        <row r="19">
          <cell r="J19">
            <v>1.0499999999999999E-3</v>
          </cell>
        </row>
      </sheetData>
      <sheetData sheetId="11396">
        <row r="19">
          <cell r="J19">
            <v>1.0499999999999999E-3</v>
          </cell>
        </row>
      </sheetData>
      <sheetData sheetId="11397">
        <row r="19">
          <cell r="J19">
            <v>1.0499999999999999E-3</v>
          </cell>
        </row>
      </sheetData>
      <sheetData sheetId="11398">
        <row r="19">
          <cell r="J19">
            <v>1.0499999999999999E-3</v>
          </cell>
        </row>
      </sheetData>
      <sheetData sheetId="11399">
        <row r="19">
          <cell r="J19">
            <v>1.0499999999999999E-3</v>
          </cell>
        </row>
      </sheetData>
      <sheetData sheetId="11400">
        <row r="19">
          <cell r="J19">
            <v>1.0499999999999999E-3</v>
          </cell>
        </row>
      </sheetData>
      <sheetData sheetId="11401">
        <row r="19">
          <cell r="J19">
            <v>1.0499999999999999E-3</v>
          </cell>
        </row>
      </sheetData>
      <sheetData sheetId="11402">
        <row r="19">
          <cell r="J19">
            <v>1.0499999999999999E-3</v>
          </cell>
        </row>
      </sheetData>
      <sheetData sheetId="11403">
        <row r="19">
          <cell r="J19">
            <v>1.0499999999999999E-3</v>
          </cell>
        </row>
      </sheetData>
      <sheetData sheetId="11404">
        <row r="19">
          <cell r="J19">
            <v>1.0499999999999999E-3</v>
          </cell>
        </row>
      </sheetData>
      <sheetData sheetId="11405">
        <row r="19">
          <cell r="J19">
            <v>1.0499999999999999E-3</v>
          </cell>
        </row>
      </sheetData>
      <sheetData sheetId="11406">
        <row r="19">
          <cell r="J19">
            <v>1.0499999999999999E-3</v>
          </cell>
        </row>
      </sheetData>
      <sheetData sheetId="11407">
        <row r="19">
          <cell r="J19">
            <v>1.0499999999999999E-3</v>
          </cell>
        </row>
      </sheetData>
      <sheetData sheetId="11408">
        <row r="19">
          <cell r="J19">
            <v>1.0499999999999999E-3</v>
          </cell>
        </row>
      </sheetData>
      <sheetData sheetId="11409">
        <row r="19">
          <cell r="J19">
            <v>1.0499999999999999E-3</v>
          </cell>
        </row>
      </sheetData>
      <sheetData sheetId="11410">
        <row r="19">
          <cell r="J19">
            <v>1.0499999999999999E-3</v>
          </cell>
        </row>
      </sheetData>
      <sheetData sheetId="11411">
        <row r="19">
          <cell r="J19">
            <v>1.0499999999999999E-3</v>
          </cell>
        </row>
      </sheetData>
      <sheetData sheetId="11412">
        <row r="19">
          <cell r="J19">
            <v>1.0499999999999999E-3</v>
          </cell>
        </row>
      </sheetData>
      <sheetData sheetId="11413">
        <row r="19">
          <cell r="J19">
            <v>1.0499999999999999E-3</v>
          </cell>
        </row>
      </sheetData>
      <sheetData sheetId="11414"/>
      <sheetData sheetId="11415"/>
      <sheetData sheetId="11416">
        <row r="19">
          <cell r="J19">
            <v>1.0499999999999999E-3</v>
          </cell>
        </row>
      </sheetData>
      <sheetData sheetId="11417">
        <row r="19">
          <cell r="J19">
            <v>1.0499999999999999E-3</v>
          </cell>
        </row>
      </sheetData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>
        <row r="19">
          <cell r="J19">
            <v>1.0499999999999999E-3</v>
          </cell>
        </row>
      </sheetData>
      <sheetData sheetId="11436">
        <row r="19">
          <cell r="J19">
            <v>1.0499999999999999E-3</v>
          </cell>
        </row>
      </sheetData>
      <sheetData sheetId="11437">
        <row r="19">
          <cell r="J19">
            <v>1.0499999999999999E-3</v>
          </cell>
        </row>
      </sheetData>
      <sheetData sheetId="11438">
        <row r="19">
          <cell r="J19">
            <v>1.0499999999999999E-3</v>
          </cell>
        </row>
      </sheetData>
      <sheetData sheetId="11439">
        <row r="19">
          <cell r="J19">
            <v>1.0499999999999999E-3</v>
          </cell>
        </row>
      </sheetData>
      <sheetData sheetId="11440">
        <row r="19">
          <cell r="J19">
            <v>1.0499999999999999E-3</v>
          </cell>
        </row>
      </sheetData>
      <sheetData sheetId="11441">
        <row r="19">
          <cell r="J19">
            <v>1.0499999999999999E-3</v>
          </cell>
        </row>
      </sheetData>
      <sheetData sheetId="11442">
        <row r="19">
          <cell r="J19">
            <v>1.0499999999999999E-3</v>
          </cell>
        </row>
      </sheetData>
      <sheetData sheetId="11443">
        <row r="19">
          <cell r="J19">
            <v>1.0499999999999999E-3</v>
          </cell>
        </row>
      </sheetData>
      <sheetData sheetId="11444"/>
      <sheetData sheetId="11445">
        <row r="19">
          <cell r="J19">
            <v>1.0499999999999999E-3</v>
          </cell>
        </row>
      </sheetData>
      <sheetData sheetId="11446">
        <row r="19">
          <cell r="J19">
            <v>1.0499999999999999E-3</v>
          </cell>
        </row>
      </sheetData>
      <sheetData sheetId="11447">
        <row r="19">
          <cell r="J19">
            <v>1.0499999999999999E-3</v>
          </cell>
        </row>
      </sheetData>
      <sheetData sheetId="11448">
        <row r="19">
          <cell r="J19">
            <v>1.0499999999999999E-3</v>
          </cell>
        </row>
      </sheetData>
      <sheetData sheetId="11449">
        <row r="19">
          <cell r="J19">
            <v>1.0499999999999999E-3</v>
          </cell>
        </row>
      </sheetData>
      <sheetData sheetId="11450">
        <row r="19">
          <cell r="J19">
            <v>1.0499999999999999E-3</v>
          </cell>
        </row>
      </sheetData>
      <sheetData sheetId="11451">
        <row r="19">
          <cell r="J19">
            <v>1.0499999999999999E-3</v>
          </cell>
        </row>
      </sheetData>
      <sheetData sheetId="11452">
        <row r="19">
          <cell r="J19">
            <v>1.0499999999999999E-3</v>
          </cell>
        </row>
      </sheetData>
      <sheetData sheetId="11453">
        <row r="19">
          <cell r="J19">
            <v>1.0499999999999999E-3</v>
          </cell>
        </row>
      </sheetData>
      <sheetData sheetId="11454">
        <row r="19">
          <cell r="J19">
            <v>1.0499999999999999E-3</v>
          </cell>
        </row>
      </sheetData>
      <sheetData sheetId="11455">
        <row r="19">
          <cell r="J19">
            <v>1.0499999999999999E-3</v>
          </cell>
        </row>
      </sheetData>
      <sheetData sheetId="11456">
        <row r="19">
          <cell r="J19">
            <v>1.0499999999999999E-3</v>
          </cell>
        </row>
      </sheetData>
      <sheetData sheetId="11457">
        <row r="19">
          <cell r="J19">
            <v>1.0499999999999999E-3</v>
          </cell>
        </row>
      </sheetData>
      <sheetData sheetId="11458">
        <row r="19">
          <cell r="J19">
            <v>1.0499999999999999E-3</v>
          </cell>
        </row>
      </sheetData>
      <sheetData sheetId="11459">
        <row r="19">
          <cell r="J19">
            <v>1.0499999999999999E-3</v>
          </cell>
        </row>
      </sheetData>
      <sheetData sheetId="11460">
        <row r="19">
          <cell r="J19">
            <v>1.0499999999999999E-3</v>
          </cell>
        </row>
      </sheetData>
      <sheetData sheetId="11461"/>
      <sheetData sheetId="11462"/>
      <sheetData sheetId="11463"/>
      <sheetData sheetId="11464"/>
      <sheetData sheetId="11465"/>
      <sheetData sheetId="11466">
        <row r="19">
          <cell r="J19">
            <v>1.0499999999999999E-3</v>
          </cell>
        </row>
      </sheetData>
      <sheetData sheetId="11467">
        <row r="19">
          <cell r="J19">
            <v>1.0499999999999999E-3</v>
          </cell>
        </row>
      </sheetData>
      <sheetData sheetId="11468">
        <row r="19">
          <cell r="J19">
            <v>1.0499999999999999E-3</v>
          </cell>
        </row>
      </sheetData>
      <sheetData sheetId="11469">
        <row r="19">
          <cell r="J19">
            <v>1.0499999999999999E-3</v>
          </cell>
        </row>
      </sheetData>
      <sheetData sheetId="11470">
        <row r="19">
          <cell r="J19">
            <v>1.0499999999999999E-3</v>
          </cell>
        </row>
      </sheetData>
      <sheetData sheetId="11471">
        <row r="19">
          <cell r="J19">
            <v>1.0499999999999999E-3</v>
          </cell>
        </row>
      </sheetData>
      <sheetData sheetId="11472">
        <row r="19">
          <cell r="J19">
            <v>1.0499999999999999E-3</v>
          </cell>
        </row>
      </sheetData>
      <sheetData sheetId="11473">
        <row r="19">
          <cell r="J19">
            <v>1.0499999999999999E-3</v>
          </cell>
        </row>
      </sheetData>
      <sheetData sheetId="11474">
        <row r="19">
          <cell r="J19">
            <v>1.0499999999999999E-3</v>
          </cell>
        </row>
      </sheetData>
      <sheetData sheetId="11475">
        <row r="19">
          <cell r="J19">
            <v>1.0499999999999999E-3</v>
          </cell>
        </row>
      </sheetData>
      <sheetData sheetId="11476">
        <row r="19">
          <cell r="J19">
            <v>1.0499999999999999E-3</v>
          </cell>
        </row>
      </sheetData>
      <sheetData sheetId="11477">
        <row r="19">
          <cell r="J19">
            <v>1.0499999999999999E-3</v>
          </cell>
        </row>
      </sheetData>
      <sheetData sheetId="11478">
        <row r="19">
          <cell r="J19">
            <v>1.0499999999999999E-3</v>
          </cell>
        </row>
      </sheetData>
      <sheetData sheetId="11479">
        <row r="19">
          <cell r="J19">
            <v>1.0499999999999999E-3</v>
          </cell>
        </row>
      </sheetData>
      <sheetData sheetId="11480">
        <row r="19">
          <cell r="J19">
            <v>1.0499999999999999E-3</v>
          </cell>
        </row>
      </sheetData>
      <sheetData sheetId="11481">
        <row r="19">
          <cell r="J19">
            <v>1.0499999999999999E-3</v>
          </cell>
        </row>
      </sheetData>
      <sheetData sheetId="11482">
        <row r="19">
          <cell r="J19">
            <v>1.0499999999999999E-3</v>
          </cell>
        </row>
      </sheetData>
      <sheetData sheetId="11483">
        <row r="19">
          <cell r="J19">
            <v>1.0499999999999999E-3</v>
          </cell>
        </row>
      </sheetData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>
        <row r="19">
          <cell r="J19">
            <v>1.0499999999999999E-3</v>
          </cell>
        </row>
      </sheetData>
      <sheetData sheetId="11494"/>
      <sheetData sheetId="11495"/>
      <sheetData sheetId="11496">
        <row r="19">
          <cell r="J19">
            <v>1.0499999999999999E-3</v>
          </cell>
        </row>
      </sheetData>
      <sheetData sheetId="11497"/>
      <sheetData sheetId="11498">
        <row r="19">
          <cell r="J19">
            <v>1.0499999999999999E-3</v>
          </cell>
        </row>
      </sheetData>
      <sheetData sheetId="11499"/>
      <sheetData sheetId="11500"/>
      <sheetData sheetId="11501">
        <row r="19">
          <cell r="J19">
            <v>1.0499999999999999E-3</v>
          </cell>
        </row>
      </sheetData>
      <sheetData sheetId="11502">
        <row r="19">
          <cell r="J19">
            <v>1.0499999999999999E-3</v>
          </cell>
        </row>
      </sheetData>
      <sheetData sheetId="11503">
        <row r="19">
          <cell r="J19">
            <v>1.0499999999999999E-3</v>
          </cell>
        </row>
      </sheetData>
      <sheetData sheetId="11504">
        <row r="19">
          <cell r="J19">
            <v>1.0499999999999999E-3</v>
          </cell>
        </row>
      </sheetData>
      <sheetData sheetId="11505">
        <row r="19">
          <cell r="J19">
            <v>1.0499999999999999E-3</v>
          </cell>
        </row>
      </sheetData>
      <sheetData sheetId="11506">
        <row r="19">
          <cell r="J19">
            <v>1.0499999999999999E-3</v>
          </cell>
        </row>
      </sheetData>
      <sheetData sheetId="11507">
        <row r="19">
          <cell r="J19">
            <v>1.0499999999999999E-3</v>
          </cell>
        </row>
      </sheetData>
      <sheetData sheetId="11508">
        <row r="19">
          <cell r="J19">
            <v>1.0499999999999999E-3</v>
          </cell>
        </row>
      </sheetData>
      <sheetData sheetId="11509">
        <row r="19">
          <cell r="J19">
            <v>1.0499999999999999E-3</v>
          </cell>
        </row>
      </sheetData>
      <sheetData sheetId="11510"/>
      <sheetData sheetId="11511"/>
      <sheetData sheetId="11512">
        <row r="19">
          <cell r="J19">
            <v>1.0499999999999999E-3</v>
          </cell>
        </row>
      </sheetData>
      <sheetData sheetId="11513">
        <row r="19">
          <cell r="J19">
            <v>1.0499999999999999E-3</v>
          </cell>
        </row>
      </sheetData>
      <sheetData sheetId="11514">
        <row r="19">
          <cell r="J19">
            <v>1.0499999999999999E-3</v>
          </cell>
        </row>
      </sheetData>
      <sheetData sheetId="11515">
        <row r="19">
          <cell r="J19">
            <v>1.0499999999999999E-3</v>
          </cell>
        </row>
      </sheetData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>
        <row r="19">
          <cell r="J19">
            <v>1.0499999999999999E-3</v>
          </cell>
        </row>
      </sheetData>
      <sheetData sheetId="11529"/>
      <sheetData sheetId="11530">
        <row r="19">
          <cell r="J19">
            <v>1.0499999999999999E-3</v>
          </cell>
        </row>
      </sheetData>
      <sheetData sheetId="11531"/>
      <sheetData sheetId="11532">
        <row r="19">
          <cell r="J19">
            <v>1.0499999999999999E-3</v>
          </cell>
        </row>
      </sheetData>
      <sheetData sheetId="11533">
        <row r="19">
          <cell r="J19">
            <v>1.0499999999999999E-3</v>
          </cell>
        </row>
      </sheetData>
      <sheetData sheetId="11534">
        <row r="19">
          <cell r="J19">
            <v>1.0499999999999999E-3</v>
          </cell>
        </row>
      </sheetData>
      <sheetData sheetId="11535">
        <row r="19">
          <cell r="J19">
            <v>1.0499999999999999E-3</v>
          </cell>
        </row>
      </sheetData>
      <sheetData sheetId="11536">
        <row r="19">
          <cell r="J19">
            <v>1.0499999999999999E-3</v>
          </cell>
        </row>
      </sheetData>
      <sheetData sheetId="11537">
        <row r="19">
          <cell r="J19">
            <v>1.0499999999999999E-3</v>
          </cell>
        </row>
      </sheetData>
      <sheetData sheetId="11538">
        <row r="19">
          <cell r="J19">
            <v>1.0499999999999999E-3</v>
          </cell>
        </row>
      </sheetData>
      <sheetData sheetId="11539">
        <row r="19">
          <cell r="J19">
            <v>1.0499999999999999E-3</v>
          </cell>
        </row>
      </sheetData>
      <sheetData sheetId="11540">
        <row r="19">
          <cell r="J19">
            <v>1.0499999999999999E-3</v>
          </cell>
        </row>
      </sheetData>
      <sheetData sheetId="11541">
        <row r="19">
          <cell r="J19">
            <v>1.0499999999999999E-3</v>
          </cell>
        </row>
      </sheetData>
      <sheetData sheetId="11542"/>
      <sheetData sheetId="11543"/>
      <sheetData sheetId="11544">
        <row r="19">
          <cell r="J19">
            <v>1.0499999999999999E-3</v>
          </cell>
        </row>
      </sheetData>
      <sheetData sheetId="11545">
        <row r="19">
          <cell r="J19">
            <v>1.0499999999999999E-3</v>
          </cell>
        </row>
      </sheetData>
      <sheetData sheetId="11546">
        <row r="19">
          <cell r="J19">
            <v>1.0499999999999999E-3</v>
          </cell>
        </row>
      </sheetData>
      <sheetData sheetId="11547">
        <row r="19">
          <cell r="J19">
            <v>1.0499999999999999E-3</v>
          </cell>
        </row>
      </sheetData>
      <sheetData sheetId="11548"/>
      <sheetData sheetId="11549"/>
      <sheetData sheetId="11550"/>
      <sheetData sheetId="11551"/>
      <sheetData sheetId="11552"/>
      <sheetData sheetId="11553"/>
      <sheetData sheetId="11554"/>
      <sheetData sheetId="11555">
        <row r="19">
          <cell r="J19">
            <v>1.0499999999999999E-3</v>
          </cell>
        </row>
      </sheetData>
      <sheetData sheetId="11556">
        <row r="19">
          <cell r="J19">
            <v>1.0499999999999999E-3</v>
          </cell>
        </row>
      </sheetData>
      <sheetData sheetId="11557">
        <row r="19">
          <cell r="J19">
            <v>1.0499999999999999E-3</v>
          </cell>
        </row>
      </sheetData>
      <sheetData sheetId="11558"/>
      <sheetData sheetId="11559"/>
      <sheetData sheetId="11560"/>
      <sheetData sheetId="11561"/>
      <sheetData sheetId="11562">
        <row r="19">
          <cell r="J19">
            <v>1.0499999999999999E-3</v>
          </cell>
        </row>
      </sheetData>
      <sheetData sheetId="11563"/>
      <sheetData sheetId="11564">
        <row r="19">
          <cell r="J19">
            <v>1.0499999999999999E-3</v>
          </cell>
        </row>
      </sheetData>
      <sheetData sheetId="11565"/>
      <sheetData sheetId="11566"/>
      <sheetData sheetId="11567"/>
      <sheetData sheetId="11568"/>
      <sheetData sheetId="11569"/>
      <sheetData sheetId="11570"/>
      <sheetData sheetId="11571">
        <row r="19">
          <cell r="J19">
            <v>1.0499999999999999E-3</v>
          </cell>
        </row>
      </sheetData>
      <sheetData sheetId="11572">
        <row r="19">
          <cell r="J19">
            <v>1.0499999999999999E-3</v>
          </cell>
        </row>
      </sheetData>
      <sheetData sheetId="11573">
        <row r="19">
          <cell r="J19">
            <v>1.0499999999999999E-3</v>
          </cell>
        </row>
      </sheetData>
      <sheetData sheetId="11574">
        <row r="19">
          <cell r="J19">
            <v>1.0499999999999999E-3</v>
          </cell>
        </row>
      </sheetData>
      <sheetData sheetId="11575">
        <row r="19">
          <cell r="J19">
            <v>1.0499999999999999E-3</v>
          </cell>
        </row>
      </sheetData>
      <sheetData sheetId="11576">
        <row r="19">
          <cell r="J19">
            <v>1.0499999999999999E-3</v>
          </cell>
        </row>
      </sheetData>
      <sheetData sheetId="11577">
        <row r="19">
          <cell r="J19">
            <v>1.0499999999999999E-3</v>
          </cell>
        </row>
      </sheetData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>
        <row r="19">
          <cell r="J19">
            <v>1.0499999999999999E-3</v>
          </cell>
        </row>
      </sheetData>
      <sheetData sheetId="11595"/>
      <sheetData sheetId="11596">
        <row r="19">
          <cell r="J19">
            <v>1.0499999999999999E-3</v>
          </cell>
        </row>
      </sheetData>
      <sheetData sheetId="11597"/>
      <sheetData sheetId="11598"/>
      <sheetData sheetId="11599"/>
      <sheetData sheetId="11600"/>
      <sheetData sheetId="11601"/>
      <sheetData sheetId="11602"/>
      <sheetData sheetId="11603">
        <row r="19">
          <cell r="J19">
            <v>1.0499999999999999E-3</v>
          </cell>
        </row>
      </sheetData>
      <sheetData sheetId="11604">
        <row r="19">
          <cell r="J19">
            <v>1.0499999999999999E-3</v>
          </cell>
        </row>
      </sheetData>
      <sheetData sheetId="11605">
        <row r="19">
          <cell r="J19">
            <v>1.0499999999999999E-3</v>
          </cell>
        </row>
      </sheetData>
      <sheetData sheetId="11606">
        <row r="19">
          <cell r="J19">
            <v>1.0499999999999999E-3</v>
          </cell>
        </row>
      </sheetData>
      <sheetData sheetId="11607">
        <row r="19">
          <cell r="J19">
            <v>1.0499999999999999E-3</v>
          </cell>
        </row>
      </sheetData>
      <sheetData sheetId="11608">
        <row r="19">
          <cell r="J19">
            <v>1.0499999999999999E-3</v>
          </cell>
        </row>
      </sheetData>
      <sheetData sheetId="11609">
        <row r="19">
          <cell r="J19">
            <v>1.0499999999999999E-3</v>
          </cell>
        </row>
      </sheetData>
      <sheetData sheetId="11610"/>
      <sheetData sheetId="11611"/>
      <sheetData sheetId="11612"/>
      <sheetData sheetId="11613"/>
      <sheetData sheetId="11614">
        <row r="19">
          <cell r="J19">
            <v>1.0499999999999999E-3</v>
          </cell>
        </row>
      </sheetData>
      <sheetData sheetId="11615">
        <row r="19">
          <cell r="J19">
            <v>1.0499999999999999E-3</v>
          </cell>
        </row>
      </sheetData>
      <sheetData sheetId="11616">
        <row r="19">
          <cell r="J19">
            <v>1.0499999999999999E-3</v>
          </cell>
        </row>
      </sheetData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>
        <row r="19">
          <cell r="J19">
            <v>1.0499999999999999E-3</v>
          </cell>
        </row>
      </sheetData>
      <sheetData sheetId="11630"/>
      <sheetData sheetId="11631"/>
      <sheetData sheetId="11632"/>
      <sheetData sheetId="11633"/>
      <sheetData sheetId="11634"/>
      <sheetData sheetId="11635">
        <row r="19">
          <cell r="J19">
            <v>1.0499999999999999E-3</v>
          </cell>
        </row>
      </sheetData>
      <sheetData sheetId="11636">
        <row r="19">
          <cell r="J19">
            <v>1.0499999999999999E-3</v>
          </cell>
        </row>
      </sheetData>
      <sheetData sheetId="11637">
        <row r="19">
          <cell r="J19">
            <v>1.0499999999999999E-3</v>
          </cell>
        </row>
      </sheetData>
      <sheetData sheetId="11638">
        <row r="19">
          <cell r="J19">
            <v>1.0499999999999999E-3</v>
          </cell>
        </row>
      </sheetData>
      <sheetData sheetId="11639">
        <row r="19">
          <cell r="J19">
            <v>1.0499999999999999E-3</v>
          </cell>
        </row>
      </sheetData>
      <sheetData sheetId="11640">
        <row r="19">
          <cell r="J19">
            <v>1.0499999999999999E-3</v>
          </cell>
        </row>
      </sheetData>
      <sheetData sheetId="11641">
        <row r="19">
          <cell r="J19">
            <v>1.0499999999999999E-3</v>
          </cell>
        </row>
      </sheetData>
      <sheetData sheetId="11642"/>
      <sheetData sheetId="11643"/>
      <sheetData sheetId="11644"/>
      <sheetData sheetId="11645">
        <row r="19">
          <cell r="J19">
            <v>1.0499999999999999E-3</v>
          </cell>
        </row>
      </sheetData>
      <sheetData sheetId="11646">
        <row r="19">
          <cell r="J19">
            <v>1.0499999999999999E-3</v>
          </cell>
        </row>
      </sheetData>
      <sheetData sheetId="11647"/>
      <sheetData sheetId="11648"/>
      <sheetData sheetId="11649"/>
      <sheetData sheetId="11650">
        <row r="19">
          <cell r="J19">
            <v>1.0499999999999999E-3</v>
          </cell>
        </row>
      </sheetData>
      <sheetData sheetId="11651">
        <row r="19">
          <cell r="J19">
            <v>1.0499999999999999E-3</v>
          </cell>
        </row>
      </sheetData>
      <sheetData sheetId="11652">
        <row r="19">
          <cell r="J19">
            <v>1.0499999999999999E-3</v>
          </cell>
        </row>
      </sheetData>
      <sheetData sheetId="11653">
        <row r="19">
          <cell r="J19">
            <v>1.0499999999999999E-3</v>
          </cell>
        </row>
      </sheetData>
      <sheetData sheetId="11654">
        <row r="19">
          <cell r="J19">
            <v>1.0499999999999999E-3</v>
          </cell>
        </row>
      </sheetData>
      <sheetData sheetId="11655">
        <row r="19">
          <cell r="J19">
            <v>1.0499999999999999E-3</v>
          </cell>
        </row>
      </sheetData>
      <sheetData sheetId="11656">
        <row r="19">
          <cell r="J19">
            <v>1.0499999999999999E-3</v>
          </cell>
        </row>
      </sheetData>
      <sheetData sheetId="11657">
        <row r="19">
          <cell r="J19">
            <v>1.0499999999999999E-3</v>
          </cell>
        </row>
      </sheetData>
      <sheetData sheetId="11658"/>
      <sheetData sheetId="11659"/>
      <sheetData sheetId="11660"/>
      <sheetData sheetId="11661"/>
      <sheetData sheetId="11662"/>
      <sheetData sheetId="11663"/>
      <sheetData sheetId="11664"/>
      <sheetData sheetId="11665">
        <row r="19">
          <cell r="J19">
            <v>1.0499999999999999E-3</v>
          </cell>
        </row>
      </sheetData>
      <sheetData sheetId="11666"/>
      <sheetData sheetId="11667"/>
      <sheetData sheetId="11668">
        <row r="19">
          <cell r="J19">
            <v>1.0499999999999999E-3</v>
          </cell>
        </row>
      </sheetData>
      <sheetData sheetId="11669">
        <row r="19">
          <cell r="J19">
            <v>1.0499999999999999E-3</v>
          </cell>
        </row>
      </sheetData>
      <sheetData sheetId="11670">
        <row r="19">
          <cell r="J19">
            <v>1.0499999999999999E-3</v>
          </cell>
        </row>
      </sheetData>
      <sheetData sheetId="11671">
        <row r="19">
          <cell r="J19">
            <v>1.0499999999999999E-3</v>
          </cell>
        </row>
      </sheetData>
      <sheetData sheetId="11672"/>
      <sheetData sheetId="11673"/>
      <sheetData sheetId="11674">
        <row r="19">
          <cell r="J19">
            <v>1.0499999999999999E-3</v>
          </cell>
        </row>
      </sheetData>
      <sheetData sheetId="11675"/>
      <sheetData sheetId="11676"/>
      <sheetData sheetId="11677"/>
      <sheetData sheetId="11678"/>
      <sheetData sheetId="11679">
        <row r="19">
          <cell r="J19">
            <v>1.0499999999999999E-3</v>
          </cell>
        </row>
      </sheetData>
      <sheetData sheetId="11680">
        <row r="19">
          <cell r="J19">
            <v>1.0499999999999999E-3</v>
          </cell>
        </row>
      </sheetData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>
        <row r="19">
          <cell r="J19">
            <v>1.0499999999999999E-3</v>
          </cell>
        </row>
      </sheetData>
      <sheetData sheetId="11697">
        <row r="19">
          <cell r="J19">
            <v>1.0499999999999999E-3</v>
          </cell>
        </row>
      </sheetData>
      <sheetData sheetId="11698">
        <row r="19">
          <cell r="J19">
            <v>1.0499999999999999E-3</v>
          </cell>
        </row>
      </sheetData>
      <sheetData sheetId="11699">
        <row r="19">
          <cell r="J19">
            <v>1.0499999999999999E-3</v>
          </cell>
        </row>
      </sheetData>
      <sheetData sheetId="11700">
        <row r="19">
          <cell r="J19">
            <v>1.0499999999999999E-3</v>
          </cell>
        </row>
      </sheetData>
      <sheetData sheetId="11701">
        <row r="19">
          <cell r="J19">
            <v>1.0499999999999999E-3</v>
          </cell>
        </row>
      </sheetData>
      <sheetData sheetId="11702">
        <row r="19">
          <cell r="J19">
            <v>1.0499999999999999E-3</v>
          </cell>
        </row>
      </sheetData>
      <sheetData sheetId="11703">
        <row r="19">
          <cell r="J19">
            <v>1.0499999999999999E-3</v>
          </cell>
        </row>
      </sheetData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>
        <row r="19">
          <cell r="J19">
            <v>1.0499999999999999E-3</v>
          </cell>
        </row>
      </sheetData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>
        <row r="19">
          <cell r="J19">
            <v>1.0499999999999999E-3</v>
          </cell>
        </row>
      </sheetData>
      <sheetData sheetId="11730">
        <row r="19">
          <cell r="J19">
            <v>1.0499999999999999E-3</v>
          </cell>
        </row>
      </sheetData>
      <sheetData sheetId="11731">
        <row r="19">
          <cell r="J19">
            <v>1.0499999999999999E-3</v>
          </cell>
        </row>
      </sheetData>
      <sheetData sheetId="11732">
        <row r="19">
          <cell r="J19">
            <v>1.0499999999999999E-3</v>
          </cell>
        </row>
      </sheetData>
      <sheetData sheetId="11733">
        <row r="19">
          <cell r="J19">
            <v>1.0499999999999999E-3</v>
          </cell>
        </row>
      </sheetData>
      <sheetData sheetId="11734">
        <row r="19">
          <cell r="J19">
            <v>1.0499999999999999E-3</v>
          </cell>
        </row>
      </sheetData>
      <sheetData sheetId="11735">
        <row r="19">
          <cell r="J19">
            <v>1.0499999999999999E-3</v>
          </cell>
        </row>
      </sheetData>
      <sheetData sheetId="11736"/>
      <sheetData sheetId="11737"/>
      <sheetData sheetId="11738"/>
      <sheetData sheetId="11739"/>
      <sheetData sheetId="11740">
        <row r="19">
          <cell r="J19">
            <v>1.0499999999999999E-3</v>
          </cell>
        </row>
      </sheetData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>
        <row r="19">
          <cell r="J19">
            <v>1.0499999999999999E-3</v>
          </cell>
        </row>
      </sheetData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>
        <row r="19">
          <cell r="J19">
            <v>1.0499999999999999E-3</v>
          </cell>
        </row>
      </sheetData>
      <sheetData sheetId="11762">
        <row r="19">
          <cell r="J19">
            <v>1.0499999999999999E-3</v>
          </cell>
        </row>
      </sheetData>
      <sheetData sheetId="11763">
        <row r="19">
          <cell r="J19">
            <v>1.0499999999999999E-3</v>
          </cell>
        </row>
      </sheetData>
      <sheetData sheetId="11764">
        <row r="19">
          <cell r="J19">
            <v>1.0499999999999999E-3</v>
          </cell>
        </row>
      </sheetData>
      <sheetData sheetId="11765">
        <row r="19">
          <cell r="J19">
            <v>1.0499999999999999E-3</v>
          </cell>
        </row>
      </sheetData>
      <sheetData sheetId="11766">
        <row r="19">
          <cell r="J19">
            <v>1.0499999999999999E-3</v>
          </cell>
        </row>
      </sheetData>
      <sheetData sheetId="11767">
        <row r="19">
          <cell r="J19">
            <v>1.0499999999999999E-3</v>
          </cell>
        </row>
      </sheetData>
      <sheetData sheetId="11768">
        <row r="19">
          <cell r="J19">
            <v>1.0499999999999999E-3</v>
          </cell>
        </row>
      </sheetData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>
        <row r="19">
          <cell r="J19">
            <v>1.0499999999999999E-3</v>
          </cell>
        </row>
      </sheetData>
      <sheetData sheetId="11782">
        <row r="19">
          <cell r="J19">
            <v>1.0499999999999999E-3</v>
          </cell>
        </row>
      </sheetData>
      <sheetData sheetId="11783">
        <row r="19">
          <cell r="J19">
            <v>1.0499999999999999E-3</v>
          </cell>
        </row>
      </sheetData>
      <sheetData sheetId="11784"/>
      <sheetData sheetId="11785"/>
      <sheetData sheetId="11786">
        <row r="19">
          <cell r="J19">
            <v>1.0499999999999999E-3</v>
          </cell>
        </row>
      </sheetData>
      <sheetData sheetId="11787"/>
      <sheetData sheetId="11788"/>
      <sheetData sheetId="11789"/>
      <sheetData sheetId="11790"/>
      <sheetData sheetId="11791"/>
      <sheetData sheetId="11792"/>
      <sheetData sheetId="11793">
        <row r="19">
          <cell r="J19">
            <v>1.0499999999999999E-3</v>
          </cell>
        </row>
      </sheetData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 refreshError="1"/>
      <sheetData sheetId="11904" refreshError="1"/>
      <sheetData sheetId="11905"/>
      <sheetData sheetId="11906"/>
      <sheetData sheetId="11907"/>
      <sheetData sheetId="11908"/>
      <sheetData sheetId="11909">
        <row r="19">
          <cell r="J19">
            <v>1.0499999999999999E-3</v>
          </cell>
        </row>
      </sheetData>
      <sheetData sheetId="11910">
        <row r="19">
          <cell r="J19">
            <v>1.0499999999999999E-3</v>
          </cell>
        </row>
      </sheetData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>
        <row r="19">
          <cell r="J19">
            <v>1.0499999999999999E-3</v>
          </cell>
        </row>
      </sheetData>
      <sheetData sheetId="11923">
        <row r="19">
          <cell r="J19">
            <v>1.0499999999999999E-3</v>
          </cell>
        </row>
      </sheetData>
      <sheetData sheetId="11924">
        <row r="19">
          <cell r="J19">
            <v>1.0499999999999999E-3</v>
          </cell>
        </row>
      </sheetData>
      <sheetData sheetId="11925"/>
      <sheetData sheetId="11926"/>
      <sheetData sheetId="11927">
        <row r="19">
          <cell r="J19">
            <v>1.0499999999999999E-3</v>
          </cell>
        </row>
      </sheetData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>
        <row r="19">
          <cell r="J19">
            <v>1.0499999999999999E-3</v>
          </cell>
        </row>
      </sheetData>
      <sheetData sheetId="11942"/>
      <sheetData sheetId="11943"/>
      <sheetData sheetId="11944"/>
      <sheetData sheetId="11945"/>
      <sheetData sheetId="11946"/>
      <sheetData sheetId="11947"/>
      <sheetData sheetId="11948"/>
      <sheetData sheetId="11949">
        <row r="19">
          <cell r="J19">
            <v>1.0499999999999999E-3</v>
          </cell>
        </row>
      </sheetData>
      <sheetData sheetId="11950">
        <row r="19">
          <cell r="J19">
            <v>1.0499999999999999E-3</v>
          </cell>
        </row>
      </sheetData>
      <sheetData sheetId="11951"/>
      <sheetData sheetId="11952"/>
      <sheetData sheetId="11953"/>
      <sheetData sheetId="11954">
        <row r="19">
          <cell r="J19">
            <v>1.0499999999999999E-3</v>
          </cell>
        </row>
      </sheetData>
      <sheetData sheetId="11955">
        <row r="19">
          <cell r="J19">
            <v>1.0499999999999999E-3</v>
          </cell>
        </row>
      </sheetData>
      <sheetData sheetId="11956">
        <row r="19">
          <cell r="J19">
            <v>1.0499999999999999E-3</v>
          </cell>
        </row>
      </sheetData>
      <sheetData sheetId="11957"/>
      <sheetData sheetId="11958"/>
      <sheetData sheetId="11959">
        <row r="19">
          <cell r="J19">
            <v>1.0499999999999999E-3</v>
          </cell>
        </row>
      </sheetData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>
        <row r="19">
          <cell r="J19">
            <v>1.0499999999999999E-3</v>
          </cell>
        </row>
      </sheetData>
      <sheetData sheetId="11982">
        <row r="19">
          <cell r="J19">
            <v>1.0499999999999999E-3</v>
          </cell>
        </row>
      </sheetData>
      <sheetData sheetId="11983">
        <row r="19">
          <cell r="J19">
            <v>1.0499999999999999E-3</v>
          </cell>
        </row>
      </sheetData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>
        <row r="19">
          <cell r="J19">
            <v>1.0499999999999999E-3</v>
          </cell>
        </row>
      </sheetData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>
        <row r="19">
          <cell r="J19">
            <v>1.0499999999999999E-3</v>
          </cell>
        </row>
      </sheetData>
      <sheetData sheetId="12033">
        <row r="19">
          <cell r="J19">
            <v>1.0499999999999999E-3</v>
          </cell>
        </row>
      </sheetData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>
        <row r="19">
          <cell r="J19">
            <v>1.0499999999999999E-3</v>
          </cell>
        </row>
      </sheetData>
      <sheetData sheetId="12062"/>
      <sheetData sheetId="12063">
        <row r="19">
          <cell r="J19">
            <v>1.0499999999999999E-3</v>
          </cell>
        </row>
      </sheetData>
      <sheetData sheetId="12064">
        <row r="19">
          <cell r="J19">
            <v>1.0499999999999999E-3</v>
          </cell>
        </row>
      </sheetData>
      <sheetData sheetId="12065">
        <row r="19">
          <cell r="J19">
            <v>1.0499999999999999E-3</v>
          </cell>
        </row>
      </sheetData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>
        <row r="19">
          <cell r="J19">
            <v>1.0499999999999999E-3</v>
          </cell>
        </row>
      </sheetData>
      <sheetData sheetId="12077">
        <row r="19">
          <cell r="J19">
            <v>1.0499999999999999E-3</v>
          </cell>
        </row>
      </sheetData>
      <sheetData sheetId="12078">
        <row r="19">
          <cell r="J19">
            <v>1.0499999999999999E-3</v>
          </cell>
        </row>
      </sheetData>
      <sheetData sheetId="12079"/>
      <sheetData sheetId="12080"/>
      <sheetData sheetId="12081">
        <row r="19">
          <cell r="J19">
            <v>1.0499999999999999E-3</v>
          </cell>
        </row>
      </sheetData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>
        <row r="19">
          <cell r="J19">
            <v>1.0499999999999999E-3</v>
          </cell>
        </row>
      </sheetData>
      <sheetData sheetId="12096"/>
      <sheetData sheetId="12097"/>
      <sheetData sheetId="12098"/>
      <sheetData sheetId="12099"/>
      <sheetData sheetId="12100"/>
      <sheetData sheetId="12101"/>
      <sheetData sheetId="12102"/>
      <sheetData sheetId="12103">
        <row r="19">
          <cell r="J19">
            <v>1.0499999999999999E-3</v>
          </cell>
        </row>
      </sheetData>
      <sheetData sheetId="12104">
        <row r="19">
          <cell r="J19">
            <v>1.0499999999999999E-3</v>
          </cell>
        </row>
      </sheetData>
      <sheetData sheetId="12105"/>
      <sheetData sheetId="12106"/>
      <sheetData sheetId="12107"/>
      <sheetData sheetId="12108">
        <row r="19">
          <cell r="J19">
            <v>1.0499999999999999E-3</v>
          </cell>
        </row>
      </sheetData>
      <sheetData sheetId="12109">
        <row r="19">
          <cell r="J19">
            <v>1.0499999999999999E-3</v>
          </cell>
        </row>
      </sheetData>
      <sheetData sheetId="12110">
        <row r="19">
          <cell r="J19">
            <v>1.0499999999999999E-3</v>
          </cell>
        </row>
      </sheetData>
      <sheetData sheetId="12111"/>
      <sheetData sheetId="12112"/>
      <sheetData sheetId="12113">
        <row r="19">
          <cell r="J19">
            <v>1.0499999999999999E-3</v>
          </cell>
        </row>
      </sheetData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>
        <row r="19">
          <cell r="J19">
            <v>1.0499999999999999E-3</v>
          </cell>
        </row>
      </sheetData>
      <sheetData sheetId="12136">
        <row r="19">
          <cell r="J19">
            <v>1.0499999999999999E-3</v>
          </cell>
        </row>
      </sheetData>
      <sheetData sheetId="12137">
        <row r="19">
          <cell r="J19">
            <v>1.0499999999999999E-3</v>
          </cell>
        </row>
      </sheetData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>
        <row r="19">
          <cell r="J19">
            <v>1.0499999999999999E-3</v>
          </cell>
        </row>
      </sheetData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>
        <row r="19">
          <cell r="J19">
            <v>1.0499999999999999E-3</v>
          </cell>
        </row>
      </sheetData>
      <sheetData sheetId="12187">
        <row r="19">
          <cell r="J19">
            <v>1.0499999999999999E-3</v>
          </cell>
        </row>
      </sheetData>
      <sheetData sheetId="12188"/>
      <sheetData sheetId="12189"/>
      <sheetData sheetId="12190"/>
      <sheetData sheetId="12191"/>
      <sheetData sheetId="12192">
        <row r="19">
          <cell r="J19">
            <v>1.0499999999999999E-3</v>
          </cell>
        </row>
      </sheetData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>
        <row r="19">
          <cell r="J19">
            <v>1.0499999999999999E-3</v>
          </cell>
        </row>
      </sheetData>
      <sheetData sheetId="12216"/>
      <sheetData sheetId="12217">
        <row r="19">
          <cell r="J19">
            <v>1.0499999999999999E-3</v>
          </cell>
        </row>
      </sheetData>
      <sheetData sheetId="12218">
        <row r="19">
          <cell r="J19">
            <v>1.0499999999999999E-3</v>
          </cell>
        </row>
      </sheetData>
      <sheetData sheetId="12219">
        <row r="19">
          <cell r="J19">
            <v>1.0499999999999999E-3</v>
          </cell>
        </row>
      </sheetData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>
        <row r="19">
          <cell r="J19">
            <v>1.0499999999999999E-3</v>
          </cell>
        </row>
      </sheetData>
      <sheetData sheetId="12231">
        <row r="19">
          <cell r="J19">
            <v>1.0499999999999999E-3</v>
          </cell>
        </row>
      </sheetData>
      <sheetData sheetId="12232">
        <row r="19">
          <cell r="J19">
            <v>1.0499999999999999E-3</v>
          </cell>
        </row>
      </sheetData>
      <sheetData sheetId="12233"/>
      <sheetData sheetId="12234"/>
      <sheetData sheetId="12235">
        <row r="19">
          <cell r="J19">
            <v>1.0499999999999999E-3</v>
          </cell>
        </row>
      </sheetData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>
        <row r="19">
          <cell r="J19">
            <v>1.0499999999999999E-3</v>
          </cell>
        </row>
      </sheetData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>
        <row r="19">
          <cell r="J19">
            <v>1.0499999999999999E-3</v>
          </cell>
        </row>
      </sheetData>
      <sheetData sheetId="12258">
        <row r="19">
          <cell r="J19">
            <v>1.0499999999999999E-3</v>
          </cell>
        </row>
      </sheetData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>
        <row r="19">
          <cell r="J19">
            <v>1.0499999999999999E-3</v>
          </cell>
        </row>
      </sheetData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>
        <row r="19">
          <cell r="J19">
            <v>1.0499999999999999E-3</v>
          </cell>
        </row>
      </sheetData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>
        <row r="19">
          <cell r="J19">
            <v>1.0499999999999999E-3</v>
          </cell>
        </row>
      </sheetData>
      <sheetData sheetId="12335"/>
      <sheetData sheetId="12336"/>
      <sheetData sheetId="12337"/>
      <sheetData sheetId="12338"/>
      <sheetData sheetId="12339"/>
      <sheetData sheetId="12340">
        <row r="19">
          <cell r="J19">
            <v>1.0499999999999999E-3</v>
          </cell>
        </row>
      </sheetData>
      <sheetData sheetId="12341">
        <row r="19">
          <cell r="J19">
            <v>1.0499999999999999E-3</v>
          </cell>
        </row>
      </sheetData>
      <sheetData sheetId="12342"/>
      <sheetData sheetId="12343"/>
      <sheetData sheetId="12344"/>
      <sheetData sheetId="12345">
        <row r="19">
          <cell r="J19">
            <v>1.0499999999999999E-3</v>
          </cell>
        </row>
      </sheetData>
      <sheetData sheetId="12346">
        <row r="19">
          <cell r="J19">
            <v>1.0499999999999999E-3</v>
          </cell>
        </row>
      </sheetData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>
        <row r="19">
          <cell r="J19">
            <v>1.0499999999999999E-3</v>
          </cell>
        </row>
      </sheetData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>
        <row r="19">
          <cell r="J19">
            <v>1.0499999999999999E-3</v>
          </cell>
        </row>
      </sheetData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>
        <row r="19">
          <cell r="J19">
            <v>1.0499999999999999E-3</v>
          </cell>
        </row>
      </sheetData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 refreshError="1"/>
      <sheetData sheetId="12420" refreshError="1"/>
      <sheetData sheetId="12421" refreshError="1"/>
      <sheetData sheetId="12422" refreshError="1"/>
      <sheetData sheetId="12423" refreshError="1"/>
      <sheetData sheetId="12424" refreshError="1"/>
      <sheetData sheetId="12425" refreshError="1"/>
      <sheetData sheetId="12426" refreshError="1"/>
      <sheetData sheetId="12427" refreshError="1"/>
      <sheetData sheetId="12428" refreshError="1"/>
      <sheetData sheetId="12429" refreshError="1"/>
      <sheetData sheetId="12430" refreshError="1"/>
      <sheetData sheetId="12431" refreshError="1"/>
      <sheetData sheetId="12432" refreshError="1"/>
      <sheetData sheetId="12433" refreshError="1"/>
      <sheetData sheetId="12434" refreshError="1"/>
      <sheetData sheetId="12435" refreshError="1"/>
      <sheetData sheetId="12436" refreshError="1"/>
      <sheetData sheetId="12437" refreshError="1"/>
      <sheetData sheetId="12438" refreshError="1"/>
      <sheetData sheetId="12439" refreshError="1"/>
      <sheetData sheetId="12440" refreshError="1"/>
      <sheetData sheetId="12441" refreshError="1"/>
      <sheetData sheetId="12442" refreshError="1"/>
      <sheetData sheetId="12443" refreshError="1"/>
      <sheetData sheetId="12444" refreshError="1"/>
      <sheetData sheetId="12445">
        <row r="19">
          <cell r="J19">
            <v>1.0499999999999999E-3</v>
          </cell>
        </row>
      </sheetData>
      <sheetData sheetId="12446">
        <row r="19">
          <cell r="J19">
            <v>1.0499999999999999E-3</v>
          </cell>
        </row>
      </sheetData>
      <sheetData sheetId="12447" refreshError="1"/>
      <sheetData sheetId="12448" refreshError="1"/>
      <sheetData sheetId="12449" refreshError="1"/>
      <sheetData sheetId="12450" refreshError="1"/>
      <sheetData sheetId="12451" refreshError="1"/>
      <sheetData sheetId="12452" refreshError="1"/>
      <sheetData sheetId="12453" refreshError="1"/>
      <sheetData sheetId="12454" refreshError="1"/>
      <sheetData sheetId="12455" refreshError="1"/>
      <sheetData sheetId="12456" refreshError="1"/>
      <sheetData sheetId="12457" refreshError="1"/>
      <sheetData sheetId="12458" refreshError="1"/>
      <sheetData sheetId="12459" refreshError="1"/>
      <sheetData sheetId="12460" refreshError="1"/>
      <sheetData sheetId="12461" refreshError="1"/>
      <sheetData sheetId="12462" refreshError="1"/>
      <sheetData sheetId="12463" refreshError="1"/>
      <sheetData sheetId="12464" refreshError="1"/>
      <sheetData sheetId="12465" refreshError="1"/>
      <sheetData sheetId="12466" refreshError="1"/>
      <sheetData sheetId="12467" refreshError="1"/>
      <sheetData sheetId="12468" refreshError="1"/>
      <sheetData sheetId="12469" refreshError="1"/>
      <sheetData sheetId="12470" refreshError="1"/>
      <sheetData sheetId="12471" refreshError="1"/>
      <sheetData sheetId="12472" refreshError="1"/>
      <sheetData sheetId="12473" refreshError="1"/>
      <sheetData sheetId="12474" refreshError="1"/>
      <sheetData sheetId="12475" refreshError="1"/>
      <sheetData sheetId="12476" refreshError="1"/>
      <sheetData sheetId="12477" refreshError="1"/>
      <sheetData sheetId="12478" refreshError="1"/>
      <sheetData sheetId="12479" refreshError="1"/>
      <sheetData sheetId="12480" refreshError="1"/>
      <sheetData sheetId="12481" refreshError="1"/>
      <sheetData sheetId="12482" refreshError="1"/>
      <sheetData sheetId="12483" refreshError="1"/>
      <sheetData sheetId="12484" refreshError="1"/>
      <sheetData sheetId="12485" refreshError="1"/>
      <sheetData sheetId="12486" refreshError="1"/>
      <sheetData sheetId="12487" refreshError="1"/>
      <sheetData sheetId="12488" refreshError="1"/>
      <sheetData sheetId="12489" refreshError="1"/>
      <sheetData sheetId="12490" refreshError="1"/>
      <sheetData sheetId="12491" refreshError="1"/>
      <sheetData sheetId="12492" refreshError="1"/>
      <sheetData sheetId="12493" refreshError="1"/>
      <sheetData sheetId="12494" refreshError="1"/>
      <sheetData sheetId="12495" refreshError="1"/>
      <sheetData sheetId="12496" refreshError="1"/>
      <sheetData sheetId="12497" refreshError="1"/>
      <sheetData sheetId="12498" refreshError="1"/>
      <sheetData sheetId="12499" refreshError="1"/>
      <sheetData sheetId="12500" refreshError="1"/>
      <sheetData sheetId="12501" refreshError="1"/>
      <sheetData sheetId="12502" refreshError="1"/>
      <sheetData sheetId="12503" refreshError="1"/>
      <sheetData sheetId="12504" refreshError="1"/>
      <sheetData sheetId="12505" refreshError="1"/>
      <sheetData sheetId="12506" refreshError="1"/>
      <sheetData sheetId="12507" refreshError="1"/>
      <sheetData sheetId="12508" refreshError="1"/>
      <sheetData sheetId="12509" refreshError="1"/>
      <sheetData sheetId="12510" refreshError="1"/>
      <sheetData sheetId="12511" refreshError="1"/>
      <sheetData sheetId="12512" refreshError="1"/>
      <sheetData sheetId="12513" refreshError="1"/>
      <sheetData sheetId="12514" refreshError="1"/>
      <sheetData sheetId="12515" refreshError="1"/>
      <sheetData sheetId="12516" refreshError="1"/>
      <sheetData sheetId="12517" refreshError="1"/>
      <sheetData sheetId="12518" refreshError="1"/>
      <sheetData sheetId="12519" refreshError="1"/>
      <sheetData sheetId="12520" refreshError="1"/>
      <sheetData sheetId="12521" refreshError="1"/>
      <sheetData sheetId="12522" refreshError="1"/>
      <sheetData sheetId="12523" refreshError="1"/>
      <sheetData sheetId="12524" refreshError="1"/>
      <sheetData sheetId="12525" refreshError="1"/>
      <sheetData sheetId="12526" refreshError="1"/>
      <sheetData sheetId="12527" refreshError="1"/>
      <sheetData sheetId="12528" refreshError="1"/>
      <sheetData sheetId="12529" refreshError="1"/>
      <sheetData sheetId="12530" refreshError="1"/>
      <sheetData sheetId="12531" refreshError="1"/>
      <sheetData sheetId="12532" refreshError="1"/>
      <sheetData sheetId="12533" refreshError="1"/>
      <sheetData sheetId="12534" refreshError="1"/>
      <sheetData sheetId="12535" refreshError="1"/>
      <sheetData sheetId="12536" refreshError="1"/>
      <sheetData sheetId="12537" refreshError="1"/>
      <sheetData sheetId="12538" refreshError="1"/>
      <sheetData sheetId="12539" refreshError="1"/>
      <sheetData sheetId="12540" refreshError="1"/>
      <sheetData sheetId="12541" refreshError="1"/>
      <sheetData sheetId="12542" refreshError="1"/>
      <sheetData sheetId="12543" refreshError="1"/>
      <sheetData sheetId="12544" refreshError="1"/>
      <sheetData sheetId="12545" refreshError="1"/>
      <sheetData sheetId="12546" refreshError="1"/>
      <sheetData sheetId="12547" refreshError="1"/>
      <sheetData sheetId="12548" refreshError="1"/>
      <sheetData sheetId="12549" refreshError="1"/>
      <sheetData sheetId="12550" refreshError="1"/>
      <sheetData sheetId="12551" refreshError="1"/>
      <sheetData sheetId="12552" refreshError="1"/>
      <sheetData sheetId="12553" refreshError="1"/>
      <sheetData sheetId="12554" refreshError="1"/>
      <sheetData sheetId="12555" refreshError="1"/>
      <sheetData sheetId="12556" refreshError="1"/>
      <sheetData sheetId="12557" refreshError="1"/>
      <sheetData sheetId="12558" refreshError="1"/>
      <sheetData sheetId="12559" refreshError="1"/>
      <sheetData sheetId="12560" refreshError="1"/>
      <sheetData sheetId="12561" refreshError="1"/>
      <sheetData sheetId="12562" refreshError="1"/>
      <sheetData sheetId="12563" refreshError="1"/>
      <sheetData sheetId="12564" refreshError="1"/>
      <sheetData sheetId="12565" refreshError="1"/>
      <sheetData sheetId="12566" refreshError="1"/>
      <sheetData sheetId="12567" refreshError="1"/>
      <sheetData sheetId="12568" refreshError="1"/>
      <sheetData sheetId="12569" refreshError="1"/>
      <sheetData sheetId="12570" refreshError="1"/>
      <sheetData sheetId="12571" refreshError="1"/>
      <sheetData sheetId="12572" refreshError="1"/>
      <sheetData sheetId="12573" refreshError="1"/>
      <sheetData sheetId="12574" refreshError="1"/>
      <sheetData sheetId="12575" refreshError="1"/>
      <sheetData sheetId="12576" refreshError="1"/>
      <sheetData sheetId="12577" refreshError="1"/>
      <sheetData sheetId="12578" refreshError="1"/>
      <sheetData sheetId="12579" refreshError="1"/>
      <sheetData sheetId="12580" refreshError="1"/>
      <sheetData sheetId="12581" refreshError="1"/>
      <sheetData sheetId="12582" refreshError="1"/>
      <sheetData sheetId="12583" refreshError="1"/>
      <sheetData sheetId="12584" refreshError="1"/>
      <sheetData sheetId="12585" refreshError="1"/>
      <sheetData sheetId="12586" refreshError="1"/>
      <sheetData sheetId="12587" refreshError="1"/>
      <sheetData sheetId="12588" refreshError="1"/>
      <sheetData sheetId="12589" refreshError="1"/>
      <sheetData sheetId="12590" refreshError="1"/>
      <sheetData sheetId="12591" refreshError="1"/>
      <sheetData sheetId="12592" refreshError="1"/>
      <sheetData sheetId="12593" refreshError="1"/>
      <sheetData sheetId="12594" refreshError="1"/>
      <sheetData sheetId="12595" refreshError="1"/>
      <sheetData sheetId="12596" refreshError="1"/>
      <sheetData sheetId="12597" refreshError="1"/>
      <sheetData sheetId="12598" refreshError="1"/>
      <sheetData sheetId="12599" refreshError="1"/>
      <sheetData sheetId="12600" refreshError="1"/>
      <sheetData sheetId="12601" refreshError="1"/>
      <sheetData sheetId="12602" refreshError="1"/>
      <sheetData sheetId="12603" refreshError="1"/>
      <sheetData sheetId="12604" refreshError="1"/>
      <sheetData sheetId="12605" refreshError="1"/>
      <sheetData sheetId="12606" refreshError="1"/>
      <sheetData sheetId="12607" refreshError="1"/>
      <sheetData sheetId="12608" refreshError="1"/>
      <sheetData sheetId="12609" refreshError="1"/>
      <sheetData sheetId="12610" refreshError="1"/>
      <sheetData sheetId="12611" refreshError="1"/>
      <sheetData sheetId="12612" refreshError="1"/>
      <sheetData sheetId="12613" refreshError="1"/>
      <sheetData sheetId="12614" refreshError="1"/>
      <sheetData sheetId="12615" refreshError="1"/>
      <sheetData sheetId="12616" refreshError="1"/>
      <sheetData sheetId="12617" refreshError="1"/>
      <sheetData sheetId="12618" refreshError="1"/>
      <sheetData sheetId="12619" refreshError="1"/>
      <sheetData sheetId="12620" refreshError="1"/>
      <sheetData sheetId="12621" refreshError="1"/>
      <sheetData sheetId="12622" refreshError="1"/>
      <sheetData sheetId="12623" refreshError="1"/>
      <sheetData sheetId="12624" refreshError="1"/>
      <sheetData sheetId="12625" refreshError="1"/>
      <sheetData sheetId="12626" refreshError="1"/>
      <sheetData sheetId="12627" refreshError="1"/>
      <sheetData sheetId="12628" refreshError="1"/>
      <sheetData sheetId="12629" refreshError="1"/>
      <sheetData sheetId="12630" refreshError="1"/>
      <sheetData sheetId="12631" refreshError="1"/>
      <sheetData sheetId="12632" refreshError="1"/>
      <sheetData sheetId="12633" refreshError="1"/>
      <sheetData sheetId="12634" refreshError="1"/>
      <sheetData sheetId="12635" refreshError="1"/>
      <sheetData sheetId="12636" refreshError="1"/>
      <sheetData sheetId="12637"/>
      <sheetData sheetId="12638"/>
      <sheetData sheetId="12639" refreshError="1"/>
      <sheetData sheetId="12640" refreshError="1"/>
      <sheetData sheetId="12641" refreshError="1"/>
      <sheetData sheetId="12642" refreshError="1"/>
      <sheetData sheetId="12643" refreshError="1"/>
      <sheetData sheetId="12644" refreshError="1"/>
      <sheetData sheetId="12645" refreshError="1"/>
      <sheetData sheetId="12646" refreshError="1"/>
      <sheetData sheetId="12647" refreshError="1"/>
      <sheetData sheetId="12648" refreshError="1"/>
      <sheetData sheetId="12649" refreshError="1"/>
      <sheetData sheetId="12650" refreshError="1"/>
      <sheetData sheetId="12651" refreshError="1"/>
      <sheetData sheetId="12652" refreshError="1"/>
      <sheetData sheetId="12653"/>
      <sheetData sheetId="12654"/>
      <sheetData sheetId="12655">
        <row r="19">
          <cell r="J19">
            <v>1.0499999999999999E-3</v>
          </cell>
        </row>
      </sheetData>
      <sheetData sheetId="12656">
        <row r="19">
          <cell r="J19">
            <v>1.0499999999999999E-3</v>
          </cell>
        </row>
      </sheetData>
      <sheetData sheetId="12657">
        <row r="19">
          <cell r="J19">
            <v>1.0499999999999999E-3</v>
          </cell>
        </row>
      </sheetData>
      <sheetData sheetId="12658">
        <row r="19">
          <cell r="J19">
            <v>1.0499999999999999E-3</v>
          </cell>
        </row>
      </sheetData>
      <sheetData sheetId="12659">
        <row r="19">
          <cell r="J19">
            <v>1.0499999999999999E-3</v>
          </cell>
        </row>
      </sheetData>
      <sheetData sheetId="12660">
        <row r="19">
          <cell r="J19">
            <v>1.0499999999999999E-3</v>
          </cell>
        </row>
      </sheetData>
      <sheetData sheetId="12661">
        <row r="19">
          <cell r="J19">
            <v>1.0499999999999999E-3</v>
          </cell>
        </row>
      </sheetData>
      <sheetData sheetId="12662">
        <row r="19">
          <cell r="J19">
            <v>1.0499999999999999E-3</v>
          </cell>
        </row>
      </sheetData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>
        <row r="19">
          <cell r="J19">
            <v>1.0499999999999999E-3</v>
          </cell>
        </row>
      </sheetData>
      <sheetData sheetId="12673">
        <row r="19">
          <cell r="J19">
            <v>1.0499999999999999E-3</v>
          </cell>
        </row>
      </sheetData>
      <sheetData sheetId="12674"/>
      <sheetData sheetId="12675"/>
      <sheetData sheetId="12676">
        <row r="19">
          <cell r="J19">
            <v>1.0499999999999999E-3</v>
          </cell>
        </row>
      </sheetData>
      <sheetData sheetId="12677"/>
      <sheetData sheetId="12678">
        <row r="19">
          <cell r="J19">
            <v>1.0499999999999999E-3</v>
          </cell>
        </row>
      </sheetData>
      <sheetData sheetId="12679">
        <row r="19">
          <cell r="J19">
            <v>1.0499999999999999E-3</v>
          </cell>
        </row>
      </sheetData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>
        <row r="19">
          <cell r="J19">
            <v>1.0499999999999999E-3</v>
          </cell>
        </row>
      </sheetData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>
        <row r="19">
          <cell r="J19">
            <v>1.0499999999999999E-3</v>
          </cell>
        </row>
      </sheetData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>
        <row r="19">
          <cell r="J19">
            <v>1.0499999999999999E-3</v>
          </cell>
        </row>
      </sheetData>
      <sheetData sheetId="12946">
        <row r="19">
          <cell r="J19">
            <v>1.0499999999999999E-3</v>
          </cell>
        </row>
      </sheetData>
      <sheetData sheetId="12947">
        <row r="19">
          <cell r="J19">
            <v>1.0499999999999999E-3</v>
          </cell>
        </row>
      </sheetData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 refreshError="1"/>
      <sheetData sheetId="13135" refreshError="1"/>
      <sheetData sheetId="13136" refreshError="1"/>
      <sheetData sheetId="13137" refreshError="1"/>
      <sheetData sheetId="13138" refreshError="1"/>
      <sheetData sheetId="13139" refreshError="1"/>
      <sheetData sheetId="13140" refreshError="1"/>
      <sheetData sheetId="13141" refreshError="1"/>
      <sheetData sheetId="13142" refreshError="1"/>
      <sheetData sheetId="13143" refreshError="1"/>
      <sheetData sheetId="13144" refreshError="1"/>
      <sheetData sheetId="13145" refreshError="1"/>
      <sheetData sheetId="13146" refreshError="1"/>
      <sheetData sheetId="13147" refreshError="1"/>
      <sheetData sheetId="13148" refreshError="1"/>
      <sheetData sheetId="13149" refreshError="1"/>
      <sheetData sheetId="13150" refreshError="1"/>
      <sheetData sheetId="13151"/>
      <sheetData sheetId="13152"/>
      <sheetData sheetId="13153" refreshError="1"/>
      <sheetData sheetId="13154" refreshError="1"/>
      <sheetData sheetId="13155" refreshError="1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/>
      <sheetData sheetId="13166" refreshError="1"/>
      <sheetData sheetId="13167" refreshError="1"/>
      <sheetData sheetId="13168" refreshError="1"/>
      <sheetData sheetId="13169" refreshError="1"/>
      <sheetData sheetId="13170" refreshError="1"/>
      <sheetData sheetId="13171" refreshError="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/>
      <sheetData sheetId="13497"/>
      <sheetData sheetId="13498"/>
      <sheetData sheetId="13499"/>
      <sheetData sheetId="13500"/>
      <sheetData sheetId="13501"/>
      <sheetData sheetId="13502"/>
      <sheetData sheetId="13503"/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/>
      <sheetData sheetId="13594"/>
      <sheetData sheetId="13595"/>
      <sheetData sheetId="13596"/>
      <sheetData sheetId="13597"/>
      <sheetData sheetId="13598"/>
      <sheetData sheetId="13599"/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/>
      <sheetData sheetId="14205"/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 refreshError="1"/>
      <sheetData sheetId="14375" refreshError="1"/>
      <sheetData sheetId="14376" refreshError="1"/>
      <sheetData sheetId="14377" refreshError="1"/>
      <sheetData sheetId="14378" refreshError="1"/>
      <sheetData sheetId="14379" refreshError="1"/>
      <sheetData sheetId="14380" refreshError="1"/>
      <sheetData sheetId="14381" refreshError="1"/>
      <sheetData sheetId="14382" refreshError="1"/>
      <sheetData sheetId="14383" refreshError="1"/>
      <sheetData sheetId="14384" refreshError="1"/>
      <sheetData sheetId="14385" refreshError="1"/>
      <sheetData sheetId="14386" refreshError="1"/>
      <sheetData sheetId="14387" refreshError="1"/>
      <sheetData sheetId="14388" refreshError="1"/>
      <sheetData sheetId="14389" refreshError="1"/>
      <sheetData sheetId="14390" refreshError="1"/>
      <sheetData sheetId="14391" refreshError="1"/>
      <sheetData sheetId="14392" refreshError="1"/>
      <sheetData sheetId="14393" refreshError="1"/>
      <sheetData sheetId="14394" refreshError="1"/>
      <sheetData sheetId="14395" refreshError="1"/>
      <sheetData sheetId="14396" refreshError="1"/>
      <sheetData sheetId="14397" refreshError="1"/>
      <sheetData sheetId="14398" refreshError="1"/>
      <sheetData sheetId="14399" refreshError="1"/>
      <sheetData sheetId="14400" refreshError="1"/>
      <sheetData sheetId="14401" refreshError="1"/>
      <sheetData sheetId="14402" refreshError="1"/>
      <sheetData sheetId="14403" refreshError="1"/>
      <sheetData sheetId="14404" refreshError="1"/>
      <sheetData sheetId="14405" refreshError="1"/>
      <sheetData sheetId="14406" refreshError="1"/>
      <sheetData sheetId="14407" refreshError="1"/>
      <sheetData sheetId="14408" refreshError="1"/>
      <sheetData sheetId="14409" refreshError="1"/>
      <sheetData sheetId="14410" refreshError="1"/>
      <sheetData sheetId="14411"/>
      <sheetData sheetId="14412" refreshError="1"/>
      <sheetData sheetId="14413" refreshError="1"/>
      <sheetData sheetId="14414" refreshError="1"/>
      <sheetData sheetId="14415" refreshError="1"/>
      <sheetData sheetId="14416" refreshError="1"/>
      <sheetData sheetId="14417" refreshError="1"/>
      <sheetData sheetId="14418" refreshError="1"/>
      <sheetData sheetId="14419" refreshError="1"/>
      <sheetData sheetId="14420" refreshError="1"/>
      <sheetData sheetId="14421" refreshError="1"/>
      <sheetData sheetId="14422" refreshError="1"/>
      <sheetData sheetId="14423" refreshError="1"/>
      <sheetData sheetId="14424" refreshError="1"/>
      <sheetData sheetId="14425" refreshError="1"/>
      <sheetData sheetId="14426" refreshError="1"/>
      <sheetData sheetId="14427"/>
      <sheetData sheetId="14428" refreshError="1"/>
      <sheetData sheetId="14429" refreshError="1"/>
      <sheetData sheetId="14430"/>
      <sheetData sheetId="14431" refreshError="1"/>
      <sheetData sheetId="14432" refreshError="1"/>
      <sheetData sheetId="14433" refreshError="1"/>
      <sheetData sheetId="14434" refreshError="1"/>
      <sheetData sheetId="14435" refreshError="1"/>
      <sheetData sheetId="14436" refreshError="1"/>
      <sheetData sheetId="14437" refreshError="1"/>
      <sheetData sheetId="14438" refreshError="1"/>
      <sheetData sheetId="14439" refreshError="1"/>
      <sheetData sheetId="14440" refreshError="1"/>
      <sheetData sheetId="14441" refreshError="1"/>
      <sheetData sheetId="14442" refreshError="1"/>
      <sheetData sheetId="14443" refreshError="1"/>
      <sheetData sheetId="14444" refreshError="1"/>
      <sheetData sheetId="14445" refreshError="1"/>
      <sheetData sheetId="14446" refreshError="1"/>
      <sheetData sheetId="14447" refreshError="1"/>
      <sheetData sheetId="14448" refreshError="1"/>
      <sheetData sheetId="14449" refreshError="1"/>
      <sheetData sheetId="14450" refreshError="1"/>
      <sheetData sheetId="14451" refreshError="1"/>
      <sheetData sheetId="14452" refreshError="1"/>
      <sheetData sheetId="14453" refreshError="1"/>
      <sheetData sheetId="14454" refreshError="1"/>
      <sheetData sheetId="14455" refreshError="1"/>
      <sheetData sheetId="14456" refreshError="1"/>
      <sheetData sheetId="14457" refreshError="1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 refreshError="1"/>
      <sheetData sheetId="14907" refreshError="1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 refreshError="1"/>
      <sheetData sheetId="14946" refreshError="1"/>
      <sheetData sheetId="14947" refreshError="1"/>
      <sheetData sheetId="14948" refreshError="1"/>
      <sheetData sheetId="14949" refreshError="1"/>
      <sheetData sheetId="14950" refreshError="1"/>
      <sheetData sheetId="14951" refreshError="1"/>
      <sheetData sheetId="14952" refreshError="1"/>
      <sheetData sheetId="14953" refreshError="1"/>
      <sheetData sheetId="14954" refreshError="1"/>
      <sheetData sheetId="14955" refreshError="1"/>
      <sheetData sheetId="14956" refreshError="1"/>
      <sheetData sheetId="14957" refreshError="1"/>
      <sheetData sheetId="14958" refreshError="1"/>
      <sheetData sheetId="14959" refreshError="1"/>
      <sheetData sheetId="14960" refreshError="1"/>
      <sheetData sheetId="14961" refreshError="1"/>
      <sheetData sheetId="14962" refreshError="1"/>
      <sheetData sheetId="14963" refreshError="1"/>
      <sheetData sheetId="14964" refreshError="1"/>
      <sheetData sheetId="14965" refreshError="1"/>
      <sheetData sheetId="14966" refreshError="1"/>
      <sheetData sheetId="14967" refreshError="1"/>
      <sheetData sheetId="14968" refreshError="1"/>
      <sheetData sheetId="14969" refreshError="1"/>
      <sheetData sheetId="14970" refreshError="1"/>
      <sheetData sheetId="14971" refreshError="1"/>
      <sheetData sheetId="14972" refreshError="1"/>
      <sheetData sheetId="14973" refreshError="1"/>
      <sheetData sheetId="14974" refreshError="1"/>
      <sheetData sheetId="14975" refreshError="1"/>
      <sheetData sheetId="14976" refreshError="1"/>
      <sheetData sheetId="14977" refreshError="1"/>
      <sheetData sheetId="14978" refreshError="1"/>
      <sheetData sheetId="14979" refreshError="1"/>
      <sheetData sheetId="14980" refreshError="1"/>
      <sheetData sheetId="14981" refreshError="1"/>
      <sheetData sheetId="14982" refreshError="1"/>
      <sheetData sheetId="14983" refreshError="1"/>
      <sheetData sheetId="14984" refreshError="1"/>
      <sheetData sheetId="14985" refreshError="1"/>
      <sheetData sheetId="14986" refreshError="1"/>
      <sheetData sheetId="14987" refreshError="1"/>
      <sheetData sheetId="14988" refreshError="1"/>
      <sheetData sheetId="14989" refreshError="1"/>
      <sheetData sheetId="14990" refreshError="1"/>
      <sheetData sheetId="14991" refreshError="1"/>
      <sheetData sheetId="14992" refreshError="1"/>
      <sheetData sheetId="14993" refreshError="1"/>
      <sheetData sheetId="14994" refreshError="1"/>
      <sheetData sheetId="14995" refreshError="1"/>
      <sheetData sheetId="14996" refreshError="1"/>
      <sheetData sheetId="14997" refreshError="1"/>
      <sheetData sheetId="14998" refreshError="1"/>
      <sheetData sheetId="14999" refreshError="1"/>
      <sheetData sheetId="15000" refreshError="1"/>
      <sheetData sheetId="15001" refreshError="1"/>
      <sheetData sheetId="15002" refreshError="1"/>
      <sheetData sheetId="15003" refreshError="1"/>
      <sheetData sheetId="15004" refreshError="1"/>
      <sheetData sheetId="15005" refreshError="1"/>
      <sheetData sheetId="15006" refreshError="1"/>
      <sheetData sheetId="15007" refreshError="1"/>
      <sheetData sheetId="15008" refreshError="1"/>
      <sheetData sheetId="15009" refreshError="1"/>
      <sheetData sheetId="15010" refreshError="1"/>
      <sheetData sheetId="15011" refreshError="1"/>
      <sheetData sheetId="15012" refreshError="1"/>
      <sheetData sheetId="15013" refreshError="1"/>
      <sheetData sheetId="15014" refreshError="1"/>
      <sheetData sheetId="15015" refreshError="1"/>
      <sheetData sheetId="15016" refreshError="1"/>
      <sheetData sheetId="15017" refreshError="1"/>
      <sheetData sheetId="15018" refreshError="1"/>
      <sheetData sheetId="15019" refreshError="1"/>
      <sheetData sheetId="15020" refreshError="1"/>
      <sheetData sheetId="15021" refreshError="1"/>
      <sheetData sheetId="15022" refreshError="1"/>
      <sheetData sheetId="15023" refreshError="1"/>
      <sheetData sheetId="15024" refreshError="1"/>
      <sheetData sheetId="15025" refreshError="1"/>
      <sheetData sheetId="15026" refreshError="1"/>
      <sheetData sheetId="15027" refreshError="1"/>
      <sheetData sheetId="15028" refreshError="1"/>
      <sheetData sheetId="15029" refreshError="1"/>
      <sheetData sheetId="15030" refreshError="1"/>
      <sheetData sheetId="15031" refreshError="1"/>
      <sheetData sheetId="15032" refreshError="1"/>
      <sheetData sheetId="15033" refreshError="1"/>
      <sheetData sheetId="15034" refreshError="1"/>
      <sheetData sheetId="15035" refreshError="1"/>
      <sheetData sheetId="15036" refreshError="1"/>
      <sheetData sheetId="15037" refreshError="1"/>
      <sheetData sheetId="15038" refreshError="1"/>
      <sheetData sheetId="15039" refreshError="1"/>
      <sheetData sheetId="15040" refreshError="1"/>
      <sheetData sheetId="15041" refreshError="1"/>
      <sheetData sheetId="15042" refreshError="1"/>
      <sheetData sheetId="15043" refreshError="1"/>
      <sheetData sheetId="15044" refreshError="1"/>
      <sheetData sheetId="15045" refreshError="1"/>
      <sheetData sheetId="15046" refreshError="1"/>
      <sheetData sheetId="15047" refreshError="1"/>
      <sheetData sheetId="15048" refreshError="1"/>
      <sheetData sheetId="15049" refreshError="1"/>
      <sheetData sheetId="15050" refreshError="1"/>
      <sheetData sheetId="15051" refreshError="1"/>
      <sheetData sheetId="15052" refreshError="1"/>
      <sheetData sheetId="15053" refreshError="1"/>
      <sheetData sheetId="15054" refreshError="1"/>
      <sheetData sheetId="15055" refreshError="1"/>
      <sheetData sheetId="15056" refreshError="1"/>
      <sheetData sheetId="15057" refreshError="1"/>
      <sheetData sheetId="15058" refreshError="1"/>
      <sheetData sheetId="15059" refreshError="1"/>
      <sheetData sheetId="15060" refreshError="1"/>
      <sheetData sheetId="15061" refreshError="1"/>
      <sheetData sheetId="15062" refreshError="1"/>
      <sheetData sheetId="15063" refreshError="1"/>
      <sheetData sheetId="15064" refreshError="1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 refreshError="1"/>
      <sheetData sheetId="15071" refreshError="1"/>
      <sheetData sheetId="15072" refreshError="1"/>
      <sheetData sheetId="15073" refreshError="1"/>
      <sheetData sheetId="15074" refreshError="1"/>
      <sheetData sheetId="15075" refreshError="1"/>
      <sheetData sheetId="15076" refreshError="1"/>
      <sheetData sheetId="15077" refreshError="1"/>
      <sheetData sheetId="15078" refreshError="1"/>
      <sheetData sheetId="15079" refreshError="1"/>
      <sheetData sheetId="15080" refreshError="1"/>
      <sheetData sheetId="15081" refreshError="1"/>
      <sheetData sheetId="15082" refreshError="1"/>
      <sheetData sheetId="15083" refreshError="1"/>
      <sheetData sheetId="15084" refreshError="1"/>
      <sheetData sheetId="15085" refreshError="1"/>
      <sheetData sheetId="15086" refreshError="1"/>
      <sheetData sheetId="15087" refreshError="1"/>
      <sheetData sheetId="15088" refreshError="1"/>
      <sheetData sheetId="15089" refreshError="1"/>
      <sheetData sheetId="15090" refreshError="1"/>
      <sheetData sheetId="15091" refreshError="1"/>
      <sheetData sheetId="15092" refreshError="1"/>
      <sheetData sheetId="15093" refreshError="1"/>
      <sheetData sheetId="15094" refreshError="1"/>
      <sheetData sheetId="15095" refreshError="1"/>
      <sheetData sheetId="15096" refreshError="1"/>
      <sheetData sheetId="15097" refreshError="1"/>
      <sheetData sheetId="15098" refreshError="1"/>
      <sheetData sheetId="15099" refreshError="1"/>
      <sheetData sheetId="15100" refreshError="1"/>
      <sheetData sheetId="15101" refreshError="1"/>
      <sheetData sheetId="15102" refreshError="1"/>
      <sheetData sheetId="15103" refreshError="1"/>
      <sheetData sheetId="15104" refreshError="1"/>
      <sheetData sheetId="15105" refreshError="1"/>
      <sheetData sheetId="15106" refreshError="1"/>
      <sheetData sheetId="15107" refreshError="1"/>
      <sheetData sheetId="15108" refreshError="1"/>
      <sheetData sheetId="15109" refreshError="1"/>
      <sheetData sheetId="15110" refreshError="1"/>
      <sheetData sheetId="15111" refreshError="1"/>
      <sheetData sheetId="15112" refreshError="1"/>
      <sheetData sheetId="15113" refreshError="1"/>
      <sheetData sheetId="15114" refreshError="1"/>
      <sheetData sheetId="15115" refreshError="1"/>
      <sheetData sheetId="15116" refreshError="1"/>
      <sheetData sheetId="15117" refreshError="1"/>
      <sheetData sheetId="15118" refreshError="1"/>
      <sheetData sheetId="15119" refreshError="1"/>
      <sheetData sheetId="15120" refreshError="1"/>
      <sheetData sheetId="15121" refreshError="1"/>
      <sheetData sheetId="15122" refreshError="1"/>
      <sheetData sheetId="15123" refreshError="1"/>
      <sheetData sheetId="15124" refreshError="1"/>
      <sheetData sheetId="15125" refreshError="1"/>
      <sheetData sheetId="15126" refreshError="1"/>
      <sheetData sheetId="15127" refreshError="1"/>
      <sheetData sheetId="15128" refreshError="1"/>
      <sheetData sheetId="15129" refreshError="1"/>
      <sheetData sheetId="15130" refreshError="1"/>
      <sheetData sheetId="15131" refreshError="1"/>
      <sheetData sheetId="15132" refreshError="1"/>
      <sheetData sheetId="15133" refreshError="1"/>
      <sheetData sheetId="15134" refreshError="1"/>
      <sheetData sheetId="15135" refreshError="1"/>
      <sheetData sheetId="15136" refreshError="1"/>
      <sheetData sheetId="15137" refreshError="1"/>
      <sheetData sheetId="15138" refreshError="1"/>
      <sheetData sheetId="15139" refreshError="1"/>
      <sheetData sheetId="15140" refreshError="1"/>
      <sheetData sheetId="15141" refreshError="1"/>
      <sheetData sheetId="15142" refreshError="1"/>
      <sheetData sheetId="15143" refreshError="1"/>
      <sheetData sheetId="15144" refreshError="1"/>
      <sheetData sheetId="15145" refreshError="1"/>
      <sheetData sheetId="15146" refreshError="1"/>
      <sheetData sheetId="15147" refreshError="1"/>
      <sheetData sheetId="15148" refreshError="1"/>
      <sheetData sheetId="15149" refreshError="1"/>
      <sheetData sheetId="15150" refreshError="1"/>
      <sheetData sheetId="15151" refreshError="1"/>
      <sheetData sheetId="15152" refreshError="1"/>
      <sheetData sheetId="15153" refreshError="1"/>
      <sheetData sheetId="15154" refreshError="1"/>
      <sheetData sheetId="15155" refreshError="1"/>
      <sheetData sheetId="15156" refreshError="1"/>
      <sheetData sheetId="15157" refreshError="1"/>
      <sheetData sheetId="15158" refreshError="1"/>
      <sheetData sheetId="15159" refreshError="1"/>
      <sheetData sheetId="15160" refreshError="1"/>
      <sheetData sheetId="15161" refreshError="1"/>
      <sheetData sheetId="15162" refreshError="1"/>
      <sheetData sheetId="15163" refreshError="1"/>
      <sheetData sheetId="15164" refreshError="1"/>
      <sheetData sheetId="15165" refreshError="1"/>
      <sheetData sheetId="15166" refreshError="1"/>
      <sheetData sheetId="15167" refreshError="1"/>
      <sheetData sheetId="15168" refreshError="1"/>
      <sheetData sheetId="15169" refreshError="1"/>
      <sheetData sheetId="15170" refreshError="1"/>
      <sheetData sheetId="15171" refreshError="1"/>
      <sheetData sheetId="15172" refreshError="1"/>
      <sheetData sheetId="15173" refreshError="1"/>
      <sheetData sheetId="15174" refreshError="1"/>
      <sheetData sheetId="15175" refreshError="1"/>
      <sheetData sheetId="15176" refreshError="1"/>
      <sheetData sheetId="15177" refreshError="1"/>
      <sheetData sheetId="15178" refreshError="1"/>
      <sheetData sheetId="15179" refreshError="1"/>
      <sheetData sheetId="15180" refreshError="1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 refreshError="1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 refreshError="1"/>
      <sheetData sheetId="15218" refreshError="1"/>
      <sheetData sheetId="15219" refreshError="1"/>
      <sheetData sheetId="15220" refreshError="1"/>
      <sheetData sheetId="15221" refreshError="1"/>
      <sheetData sheetId="15222" refreshError="1"/>
      <sheetData sheetId="15223" refreshError="1"/>
      <sheetData sheetId="15224" refreshError="1"/>
      <sheetData sheetId="15225" refreshError="1"/>
      <sheetData sheetId="15226" refreshError="1"/>
      <sheetData sheetId="15227" refreshError="1"/>
      <sheetData sheetId="15228" refreshError="1"/>
      <sheetData sheetId="15229" refreshError="1"/>
      <sheetData sheetId="15230" refreshError="1"/>
      <sheetData sheetId="15231" refreshError="1"/>
      <sheetData sheetId="15232" refreshError="1"/>
      <sheetData sheetId="15233" refreshError="1"/>
      <sheetData sheetId="15234" refreshError="1"/>
      <sheetData sheetId="15235" refreshError="1"/>
      <sheetData sheetId="15236" refreshError="1"/>
      <sheetData sheetId="15237" refreshError="1"/>
      <sheetData sheetId="15238" refreshError="1"/>
      <sheetData sheetId="15239" refreshError="1"/>
      <sheetData sheetId="15240" refreshError="1"/>
      <sheetData sheetId="15241" refreshError="1"/>
      <sheetData sheetId="15242" refreshError="1"/>
      <sheetData sheetId="15243" refreshError="1"/>
      <sheetData sheetId="15244" refreshError="1"/>
      <sheetData sheetId="15245" refreshError="1"/>
      <sheetData sheetId="15246" refreshError="1"/>
      <sheetData sheetId="15247" refreshError="1"/>
      <sheetData sheetId="15248" refreshError="1"/>
      <sheetData sheetId="15249" refreshError="1"/>
      <sheetData sheetId="15250" refreshError="1"/>
      <sheetData sheetId="15251" refreshError="1"/>
      <sheetData sheetId="15252" refreshError="1"/>
      <sheetData sheetId="15253" refreshError="1"/>
      <sheetData sheetId="15254" refreshError="1"/>
      <sheetData sheetId="15255" refreshError="1"/>
      <sheetData sheetId="15256" refreshError="1"/>
      <sheetData sheetId="15257" refreshError="1"/>
      <sheetData sheetId="15258" refreshError="1"/>
      <sheetData sheetId="15259" refreshError="1"/>
      <sheetData sheetId="15260" refreshError="1"/>
      <sheetData sheetId="15261" refreshError="1"/>
      <sheetData sheetId="15262" refreshError="1"/>
      <sheetData sheetId="15263" refreshError="1"/>
      <sheetData sheetId="15264" refreshError="1"/>
      <sheetData sheetId="15265" refreshError="1"/>
      <sheetData sheetId="15266" refreshError="1"/>
      <sheetData sheetId="15267" refreshError="1"/>
      <sheetData sheetId="15268" refreshError="1"/>
      <sheetData sheetId="15269" refreshError="1"/>
      <sheetData sheetId="15270" refreshError="1"/>
      <sheetData sheetId="15271" refreshError="1"/>
      <sheetData sheetId="15272" refreshError="1"/>
      <sheetData sheetId="15273" refreshError="1"/>
      <sheetData sheetId="15274" refreshError="1"/>
      <sheetData sheetId="15275" refreshError="1"/>
      <sheetData sheetId="15276" refreshError="1"/>
      <sheetData sheetId="15277" refreshError="1"/>
      <sheetData sheetId="15278" refreshError="1"/>
      <sheetData sheetId="15279" refreshError="1"/>
      <sheetData sheetId="15280" refreshError="1"/>
      <sheetData sheetId="15281" refreshError="1"/>
      <sheetData sheetId="15282" refreshError="1"/>
      <sheetData sheetId="15283" refreshError="1"/>
      <sheetData sheetId="15284" refreshError="1"/>
      <sheetData sheetId="15285" refreshError="1"/>
      <sheetData sheetId="15286" refreshError="1"/>
      <sheetData sheetId="15287" refreshError="1"/>
      <sheetData sheetId="15288" refreshError="1"/>
      <sheetData sheetId="15289" refreshError="1"/>
      <sheetData sheetId="15290" refreshError="1"/>
      <sheetData sheetId="15291" refreshError="1"/>
      <sheetData sheetId="15292" refreshError="1"/>
      <sheetData sheetId="15293" refreshError="1"/>
      <sheetData sheetId="15294" refreshError="1"/>
      <sheetData sheetId="15295" refreshError="1"/>
      <sheetData sheetId="15296" refreshError="1"/>
      <sheetData sheetId="15297" refreshError="1"/>
      <sheetData sheetId="15298" refreshError="1"/>
      <sheetData sheetId="15299" refreshError="1"/>
      <sheetData sheetId="15300" refreshError="1"/>
      <sheetData sheetId="15301" refreshError="1"/>
      <sheetData sheetId="15302" refreshError="1"/>
      <sheetData sheetId="15303" refreshError="1"/>
      <sheetData sheetId="15304" refreshError="1"/>
      <sheetData sheetId="15305" refreshError="1"/>
      <sheetData sheetId="15306" refreshError="1"/>
      <sheetData sheetId="15307" refreshError="1"/>
      <sheetData sheetId="15308" refreshError="1"/>
      <sheetData sheetId="15309" refreshError="1"/>
      <sheetData sheetId="15310" refreshError="1"/>
      <sheetData sheetId="15311" refreshError="1"/>
      <sheetData sheetId="15312" refreshError="1"/>
      <sheetData sheetId="15313" refreshError="1"/>
      <sheetData sheetId="15314" refreshError="1"/>
      <sheetData sheetId="15315" refreshError="1"/>
      <sheetData sheetId="15316" refreshError="1"/>
      <sheetData sheetId="15317" refreshError="1"/>
      <sheetData sheetId="15318" refreshError="1"/>
      <sheetData sheetId="15319" refreshError="1"/>
      <sheetData sheetId="15320" refreshError="1"/>
      <sheetData sheetId="15321" refreshError="1"/>
      <sheetData sheetId="15322" refreshError="1"/>
      <sheetData sheetId="15323" refreshError="1"/>
      <sheetData sheetId="15324" refreshError="1"/>
      <sheetData sheetId="15325" refreshError="1"/>
      <sheetData sheetId="15326" refreshError="1"/>
      <sheetData sheetId="15327" refreshError="1"/>
      <sheetData sheetId="15328" refreshError="1"/>
      <sheetData sheetId="15329" refreshError="1"/>
      <sheetData sheetId="15330" refreshError="1"/>
      <sheetData sheetId="15331" refreshError="1"/>
      <sheetData sheetId="15332" refreshError="1"/>
      <sheetData sheetId="15333" refreshError="1"/>
      <sheetData sheetId="15334" refreshError="1"/>
      <sheetData sheetId="15335" refreshError="1"/>
      <sheetData sheetId="15336" refreshError="1"/>
      <sheetData sheetId="15337" refreshError="1"/>
      <sheetData sheetId="15338" refreshError="1"/>
      <sheetData sheetId="15339" refreshError="1"/>
      <sheetData sheetId="15340" refreshError="1"/>
      <sheetData sheetId="15341" refreshError="1"/>
      <sheetData sheetId="15342" refreshError="1"/>
      <sheetData sheetId="15343" refreshError="1"/>
      <sheetData sheetId="15344" refreshError="1"/>
      <sheetData sheetId="15345" refreshError="1"/>
      <sheetData sheetId="15346" refreshError="1"/>
      <sheetData sheetId="15347" refreshError="1"/>
      <sheetData sheetId="15348" refreshError="1"/>
      <sheetData sheetId="15349" refreshError="1"/>
      <sheetData sheetId="15350" refreshError="1"/>
      <sheetData sheetId="15351" refreshError="1"/>
      <sheetData sheetId="15352" refreshError="1"/>
      <sheetData sheetId="15353" refreshError="1"/>
      <sheetData sheetId="15354" refreshError="1"/>
      <sheetData sheetId="15355" refreshError="1"/>
      <sheetData sheetId="15356" refreshError="1"/>
      <sheetData sheetId="15357" refreshError="1"/>
      <sheetData sheetId="15358" refreshError="1"/>
      <sheetData sheetId="15359" refreshError="1"/>
      <sheetData sheetId="15360" refreshError="1"/>
      <sheetData sheetId="15361" refreshError="1"/>
      <sheetData sheetId="15362" refreshError="1"/>
      <sheetData sheetId="15363" refreshError="1"/>
      <sheetData sheetId="15364" refreshError="1"/>
      <sheetData sheetId="15365" refreshError="1"/>
      <sheetData sheetId="15366" refreshError="1"/>
      <sheetData sheetId="15367" refreshError="1"/>
      <sheetData sheetId="15368" refreshError="1"/>
      <sheetData sheetId="15369" refreshError="1"/>
      <sheetData sheetId="15370" refreshError="1"/>
      <sheetData sheetId="15371" refreshError="1"/>
      <sheetData sheetId="15372" refreshError="1"/>
      <sheetData sheetId="15373" refreshError="1"/>
      <sheetData sheetId="15374" refreshError="1"/>
      <sheetData sheetId="15375" refreshError="1"/>
      <sheetData sheetId="15376" refreshError="1"/>
      <sheetData sheetId="15377" refreshError="1"/>
      <sheetData sheetId="15378" refreshError="1"/>
      <sheetData sheetId="15379" refreshError="1"/>
      <sheetData sheetId="15380" refreshError="1"/>
      <sheetData sheetId="15381" refreshError="1"/>
      <sheetData sheetId="15382" refreshError="1"/>
      <sheetData sheetId="15383" refreshError="1"/>
      <sheetData sheetId="15384" refreshError="1"/>
      <sheetData sheetId="15385" refreshError="1"/>
      <sheetData sheetId="15386" refreshError="1"/>
      <sheetData sheetId="15387" refreshError="1"/>
      <sheetData sheetId="15388" refreshError="1"/>
      <sheetData sheetId="15389" refreshError="1"/>
      <sheetData sheetId="15390" refreshError="1"/>
      <sheetData sheetId="15391" refreshError="1"/>
      <sheetData sheetId="15392" refreshError="1"/>
      <sheetData sheetId="15393" refreshError="1"/>
      <sheetData sheetId="15394" refreshError="1"/>
      <sheetData sheetId="15395" refreshError="1"/>
      <sheetData sheetId="15396" refreshError="1"/>
      <sheetData sheetId="15397" refreshError="1"/>
      <sheetData sheetId="15398" refreshError="1"/>
      <sheetData sheetId="15399" refreshError="1"/>
      <sheetData sheetId="15400" refreshError="1"/>
      <sheetData sheetId="15401" refreshError="1"/>
      <sheetData sheetId="15402" refreshError="1"/>
      <sheetData sheetId="15403" refreshError="1"/>
      <sheetData sheetId="15404" refreshError="1"/>
      <sheetData sheetId="15405" refreshError="1"/>
      <sheetData sheetId="15406" refreshError="1"/>
      <sheetData sheetId="15407" refreshError="1"/>
      <sheetData sheetId="15408" refreshError="1"/>
      <sheetData sheetId="15409" refreshError="1"/>
      <sheetData sheetId="15410" refreshError="1"/>
      <sheetData sheetId="15411" refreshError="1"/>
      <sheetData sheetId="15412" refreshError="1"/>
      <sheetData sheetId="15413" refreshError="1"/>
      <sheetData sheetId="15414" refreshError="1"/>
      <sheetData sheetId="15415" refreshError="1"/>
      <sheetData sheetId="15416" refreshError="1"/>
      <sheetData sheetId="15417" refreshError="1"/>
      <sheetData sheetId="15418" refreshError="1"/>
      <sheetData sheetId="15419" refreshError="1"/>
      <sheetData sheetId="15420" refreshError="1"/>
      <sheetData sheetId="15421" refreshError="1"/>
      <sheetData sheetId="15422" refreshError="1"/>
      <sheetData sheetId="15423" refreshError="1"/>
      <sheetData sheetId="15424" refreshError="1"/>
      <sheetData sheetId="15425" refreshError="1"/>
      <sheetData sheetId="15426" refreshError="1"/>
      <sheetData sheetId="15427" refreshError="1"/>
      <sheetData sheetId="15428" refreshError="1"/>
      <sheetData sheetId="15429" refreshError="1"/>
      <sheetData sheetId="15430" refreshError="1"/>
      <sheetData sheetId="15431" refreshError="1"/>
      <sheetData sheetId="15432" refreshError="1"/>
      <sheetData sheetId="15433" refreshError="1"/>
      <sheetData sheetId="15434" refreshError="1"/>
      <sheetData sheetId="15435" refreshError="1"/>
      <sheetData sheetId="15436" refreshError="1"/>
      <sheetData sheetId="15437" refreshError="1"/>
      <sheetData sheetId="15438" refreshError="1"/>
      <sheetData sheetId="15439" refreshError="1"/>
      <sheetData sheetId="15440" refreshError="1"/>
      <sheetData sheetId="15441" refreshError="1"/>
      <sheetData sheetId="15442" refreshError="1"/>
      <sheetData sheetId="15443" refreshError="1"/>
      <sheetData sheetId="15444" refreshError="1"/>
      <sheetData sheetId="15445" refreshError="1"/>
      <sheetData sheetId="15446" refreshError="1"/>
      <sheetData sheetId="15447" refreshError="1"/>
      <sheetData sheetId="15448" refreshError="1"/>
      <sheetData sheetId="15449" refreshError="1"/>
      <sheetData sheetId="15450" refreshError="1"/>
      <sheetData sheetId="15451" refreshError="1"/>
      <sheetData sheetId="15452" refreshError="1"/>
      <sheetData sheetId="15453" refreshError="1"/>
      <sheetData sheetId="15454" refreshError="1"/>
      <sheetData sheetId="15455" refreshError="1"/>
      <sheetData sheetId="15456" refreshError="1"/>
      <sheetData sheetId="15457" refreshError="1"/>
      <sheetData sheetId="15458" refreshError="1"/>
      <sheetData sheetId="15459" refreshError="1"/>
      <sheetData sheetId="15460" refreshError="1"/>
      <sheetData sheetId="15461" refreshError="1"/>
      <sheetData sheetId="15462" refreshError="1"/>
      <sheetData sheetId="15463" refreshError="1"/>
      <sheetData sheetId="15464" refreshError="1"/>
      <sheetData sheetId="15465" refreshError="1"/>
      <sheetData sheetId="15466" refreshError="1"/>
      <sheetData sheetId="15467" refreshError="1"/>
      <sheetData sheetId="15468" refreshError="1"/>
      <sheetData sheetId="15469" refreshError="1"/>
      <sheetData sheetId="15470" refreshError="1"/>
      <sheetData sheetId="15471" refreshError="1"/>
      <sheetData sheetId="15472" refreshError="1"/>
      <sheetData sheetId="15473" refreshError="1"/>
      <sheetData sheetId="15474" refreshError="1"/>
      <sheetData sheetId="15475" refreshError="1"/>
      <sheetData sheetId="15476" refreshError="1"/>
      <sheetData sheetId="15477" refreshError="1"/>
      <sheetData sheetId="15478" refreshError="1"/>
      <sheetData sheetId="15479" refreshError="1"/>
      <sheetData sheetId="15480" refreshError="1"/>
      <sheetData sheetId="15481" refreshError="1"/>
      <sheetData sheetId="15482" refreshError="1"/>
      <sheetData sheetId="15483" refreshError="1"/>
      <sheetData sheetId="15484" refreshError="1"/>
      <sheetData sheetId="15485" refreshError="1"/>
      <sheetData sheetId="15486" refreshError="1"/>
      <sheetData sheetId="15487" refreshError="1"/>
      <sheetData sheetId="15488" refreshError="1"/>
      <sheetData sheetId="15489" refreshError="1"/>
      <sheetData sheetId="15490" refreshError="1"/>
      <sheetData sheetId="15491" refreshError="1"/>
      <sheetData sheetId="15492" refreshError="1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 refreshError="1"/>
      <sheetData sheetId="15503" refreshError="1"/>
      <sheetData sheetId="15504" refreshError="1"/>
      <sheetData sheetId="15505" refreshError="1"/>
      <sheetData sheetId="15506" refreshError="1"/>
      <sheetData sheetId="15507" refreshError="1"/>
      <sheetData sheetId="15508" refreshError="1"/>
      <sheetData sheetId="15509" refreshError="1"/>
      <sheetData sheetId="15510" refreshError="1"/>
      <sheetData sheetId="15511" refreshError="1"/>
      <sheetData sheetId="15512" refreshError="1"/>
      <sheetData sheetId="15513" refreshError="1"/>
      <sheetData sheetId="15514" refreshError="1"/>
      <sheetData sheetId="15515" refreshError="1"/>
      <sheetData sheetId="15516" refreshError="1"/>
      <sheetData sheetId="15517" refreshError="1"/>
      <sheetData sheetId="15518" refreshError="1"/>
      <sheetData sheetId="15519" refreshError="1"/>
      <sheetData sheetId="15520" refreshError="1"/>
      <sheetData sheetId="15521" refreshError="1"/>
      <sheetData sheetId="15522" refreshError="1"/>
      <sheetData sheetId="15523" refreshError="1"/>
      <sheetData sheetId="15524" refreshError="1"/>
      <sheetData sheetId="15525" refreshError="1"/>
      <sheetData sheetId="15526" refreshError="1"/>
      <sheetData sheetId="15527" refreshError="1"/>
      <sheetData sheetId="15528" refreshError="1"/>
      <sheetData sheetId="15529" refreshError="1"/>
      <sheetData sheetId="15530" refreshError="1"/>
      <sheetData sheetId="15531" refreshError="1"/>
      <sheetData sheetId="15532" refreshError="1"/>
      <sheetData sheetId="15533" refreshError="1"/>
      <sheetData sheetId="15534" refreshError="1"/>
      <sheetData sheetId="15535" refreshError="1"/>
      <sheetData sheetId="15536" refreshError="1"/>
      <sheetData sheetId="15537" refreshError="1"/>
      <sheetData sheetId="15538" refreshError="1"/>
      <sheetData sheetId="15539" refreshError="1"/>
      <sheetData sheetId="15540" refreshError="1"/>
      <sheetData sheetId="15541" refreshError="1"/>
      <sheetData sheetId="15542" refreshError="1"/>
      <sheetData sheetId="15543" refreshError="1"/>
      <sheetData sheetId="15544" refreshError="1"/>
      <sheetData sheetId="15545" refreshError="1"/>
      <sheetData sheetId="15546" refreshError="1"/>
      <sheetData sheetId="15547" refreshError="1"/>
      <sheetData sheetId="15548" refreshError="1"/>
      <sheetData sheetId="15549" refreshError="1"/>
      <sheetData sheetId="15550" refreshError="1"/>
      <sheetData sheetId="15551" refreshError="1"/>
      <sheetData sheetId="15552" refreshError="1"/>
      <sheetData sheetId="15553" refreshError="1"/>
      <sheetData sheetId="15554" refreshError="1"/>
      <sheetData sheetId="15555" refreshError="1"/>
      <sheetData sheetId="15556" refreshError="1"/>
      <sheetData sheetId="15557" refreshError="1"/>
      <sheetData sheetId="15558" refreshError="1"/>
      <sheetData sheetId="15559" refreshError="1"/>
      <sheetData sheetId="15560" refreshError="1"/>
      <sheetData sheetId="15561" refreshError="1"/>
      <sheetData sheetId="15562" refreshError="1"/>
      <sheetData sheetId="15563" refreshError="1"/>
      <sheetData sheetId="15564" refreshError="1"/>
      <sheetData sheetId="15565" refreshError="1"/>
      <sheetData sheetId="15566" refreshError="1"/>
      <sheetData sheetId="15567" refreshError="1"/>
      <sheetData sheetId="15568" refreshError="1"/>
      <sheetData sheetId="15569" refreshError="1"/>
      <sheetData sheetId="15570" refreshError="1"/>
      <sheetData sheetId="15571" refreshError="1"/>
      <sheetData sheetId="15572" refreshError="1"/>
      <sheetData sheetId="15573" refreshError="1"/>
      <sheetData sheetId="15574" refreshError="1"/>
      <sheetData sheetId="15575" refreshError="1"/>
      <sheetData sheetId="15576" refreshError="1"/>
      <sheetData sheetId="15577" refreshError="1"/>
      <sheetData sheetId="15578" refreshError="1"/>
      <sheetData sheetId="15579" refreshError="1"/>
      <sheetData sheetId="15580" refreshError="1"/>
      <sheetData sheetId="15581" refreshError="1"/>
      <sheetData sheetId="15582" refreshError="1"/>
      <sheetData sheetId="15583" refreshError="1"/>
      <sheetData sheetId="15584" refreshError="1"/>
      <sheetData sheetId="15585" refreshError="1"/>
      <sheetData sheetId="15586" refreshError="1"/>
      <sheetData sheetId="15587" refreshError="1"/>
      <sheetData sheetId="15588" refreshError="1"/>
      <sheetData sheetId="15589" refreshError="1"/>
      <sheetData sheetId="15590" refreshError="1"/>
      <sheetData sheetId="15591" refreshError="1"/>
      <sheetData sheetId="15592" refreshError="1"/>
      <sheetData sheetId="15593" refreshError="1"/>
      <sheetData sheetId="15594" refreshError="1"/>
      <sheetData sheetId="15595" refreshError="1"/>
      <sheetData sheetId="15596" refreshError="1"/>
      <sheetData sheetId="15597" refreshError="1"/>
      <sheetData sheetId="15598" refreshError="1"/>
      <sheetData sheetId="15599" refreshError="1"/>
      <sheetData sheetId="15600" refreshError="1"/>
      <sheetData sheetId="15601" refreshError="1"/>
      <sheetData sheetId="15602" refreshError="1"/>
      <sheetData sheetId="15603" refreshError="1"/>
      <sheetData sheetId="15604" refreshError="1"/>
      <sheetData sheetId="15605" refreshError="1"/>
      <sheetData sheetId="15606" refreshError="1"/>
      <sheetData sheetId="15607" refreshError="1"/>
      <sheetData sheetId="15608" refreshError="1"/>
      <sheetData sheetId="15609" refreshError="1"/>
      <sheetData sheetId="15610" refreshError="1"/>
      <sheetData sheetId="15611" refreshError="1"/>
      <sheetData sheetId="15612" refreshError="1"/>
      <sheetData sheetId="15613" refreshError="1"/>
      <sheetData sheetId="15614" refreshError="1"/>
      <sheetData sheetId="15615" refreshError="1"/>
      <sheetData sheetId="15616" refreshError="1"/>
      <sheetData sheetId="15617" refreshError="1"/>
      <sheetData sheetId="15618" refreshError="1"/>
      <sheetData sheetId="15619" refreshError="1"/>
      <sheetData sheetId="15620" refreshError="1"/>
      <sheetData sheetId="15621" refreshError="1"/>
      <sheetData sheetId="15622" refreshError="1"/>
      <sheetData sheetId="15623" refreshError="1"/>
      <sheetData sheetId="15624" refreshError="1"/>
      <sheetData sheetId="15625" refreshError="1"/>
      <sheetData sheetId="15626" refreshError="1"/>
      <sheetData sheetId="15627" refreshError="1"/>
      <sheetData sheetId="15628" refreshError="1"/>
      <sheetData sheetId="15629" refreshError="1"/>
      <sheetData sheetId="15630" refreshError="1"/>
      <sheetData sheetId="15631" refreshError="1"/>
      <sheetData sheetId="15632" refreshError="1"/>
      <sheetData sheetId="15633" refreshError="1"/>
      <sheetData sheetId="15634" refreshError="1"/>
      <sheetData sheetId="15635" refreshError="1"/>
      <sheetData sheetId="15636" refreshError="1"/>
      <sheetData sheetId="15637" refreshError="1"/>
      <sheetData sheetId="15638" refreshError="1"/>
      <sheetData sheetId="15639" refreshError="1"/>
      <sheetData sheetId="15640" refreshError="1"/>
      <sheetData sheetId="15641" refreshError="1"/>
      <sheetData sheetId="15642" refreshError="1"/>
      <sheetData sheetId="15643" refreshError="1"/>
      <sheetData sheetId="15644" refreshError="1"/>
      <sheetData sheetId="15645" refreshError="1"/>
      <sheetData sheetId="15646" refreshError="1"/>
      <sheetData sheetId="15647" refreshError="1"/>
      <sheetData sheetId="15648" refreshError="1"/>
      <sheetData sheetId="15649" refreshError="1"/>
      <sheetData sheetId="15650" refreshError="1"/>
      <sheetData sheetId="15651" refreshError="1"/>
      <sheetData sheetId="15652" refreshError="1"/>
      <sheetData sheetId="15653" refreshError="1"/>
      <sheetData sheetId="15654" refreshError="1"/>
      <sheetData sheetId="15655" refreshError="1"/>
      <sheetData sheetId="15656" refreshError="1"/>
      <sheetData sheetId="15657" refreshError="1"/>
      <sheetData sheetId="15658" refreshError="1"/>
      <sheetData sheetId="15659" refreshError="1"/>
      <sheetData sheetId="15660" refreshError="1"/>
      <sheetData sheetId="15661" refreshError="1"/>
      <sheetData sheetId="15662" refreshError="1"/>
      <sheetData sheetId="15663" refreshError="1"/>
      <sheetData sheetId="15664" refreshError="1"/>
      <sheetData sheetId="15665" refreshError="1"/>
      <sheetData sheetId="15666" refreshError="1"/>
      <sheetData sheetId="15667" refreshError="1"/>
      <sheetData sheetId="15668" refreshError="1"/>
      <sheetData sheetId="15669" refreshError="1"/>
      <sheetData sheetId="15670" refreshError="1"/>
      <sheetData sheetId="15671" refreshError="1"/>
      <sheetData sheetId="15672" refreshError="1"/>
      <sheetData sheetId="15673" refreshError="1"/>
      <sheetData sheetId="15674" refreshError="1"/>
      <sheetData sheetId="15675" refreshError="1"/>
      <sheetData sheetId="15676" refreshError="1"/>
      <sheetData sheetId="15677" refreshError="1"/>
      <sheetData sheetId="15678" refreshError="1"/>
      <sheetData sheetId="15679" refreshError="1"/>
      <sheetData sheetId="15680" refreshError="1"/>
      <sheetData sheetId="15681" refreshError="1"/>
      <sheetData sheetId="15682" refreshError="1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/>
      <sheetData sheetId="15696"/>
      <sheetData sheetId="15697"/>
      <sheetData sheetId="15698"/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/>
      <sheetData sheetId="16841"/>
      <sheetData sheetId="16842"/>
      <sheetData sheetId="16843"/>
      <sheetData sheetId="16844"/>
      <sheetData sheetId="16845"/>
      <sheetData sheetId="16846"/>
      <sheetData sheetId="16847"/>
      <sheetData sheetId="16848"/>
      <sheetData sheetId="16849"/>
      <sheetData sheetId="16850"/>
      <sheetData sheetId="16851"/>
      <sheetData sheetId="16852"/>
      <sheetData sheetId="16853"/>
      <sheetData sheetId="16854"/>
      <sheetData sheetId="16855"/>
      <sheetData sheetId="16856"/>
      <sheetData sheetId="16857"/>
      <sheetData sheetId="16858"/>
      <sheetData sheetId="16859"/>
      <sheetData sheetId="16860"/>
      <sheetData sheetId="16861"/>
      <sheetData sheetId="16862"/>
      <sheetData sheetId="16863"/>
      <sheetData sheetId="16864"/>
      <sheetData sheetId="16865"/>
      <sheetData sheetId="16866"/>
      <sheetData sheetId="16867"/>
      <sheetData sheetId="16868"/>
      <sheetData sheetId="16869"/>
      <sheetData sheetId="16870"/>
      <sheetData sheetId="16871"/>
      <sheetData sheetId="16872"/>
      <sheetData sheetId="16873"/>
      <sheetData sheetId="16874"/>
      <sheetData sheetId="16875"/>
      <sheetData sheetId="16876"/>
      <sheetData sheetId="16877"/>
      <sheetData sheetId="16878"/>
      <sheetData sheetId="16879"/>
      <sheetData sheetId="16880"/>
      <sheetData sheetId="16881"/>
      <sheetData sheetId="16882"/>
      <sheetData sheetId="16883"/>
      <sheetData sheetId="16884"/>
      <sheetData sheetId="16885"/>
      <sheetData sheetId="16886"/>
      <sheetData sheetId="16887"/>
      <sheetData sheetId="16888"/>
      <sheetData sheetId="16889"/>
      <sheetData sheetId="16890"/>
      <sheetData sheetId="16891"/>
      <sheetData sheetId="16892"/>
      <sheetData sheetId="16893"/>
      <sheetData sheetId="16894"/>
      <sheetData sheetId="16895"/>
      <sheetData sheetId="16896"/>
      <sheetData sheetId="16897"/>
      <sheetData sheetId="16898"/>
      <sheetData sheetId="16899"/>
      <sheetData sheetId="16900"/>
      <sheetData sheetId="16901"/>
      <sheetData sheetId="16902"/>
      <sheetData sheetId="16903"/>
      <sheetData sheetId="16904"/>
      <sheetData sheetId="16905"/>
      <sheetData sheetId="16906"/>
      <sheetData sheetId="16907"/>
      <sheetData sheetId="16908"/>
      <sheetData sheetId="16909"/>
      <sheetData sheetId="16910"/>
      <sheetData sheetId="16911"/>
      <sheetData sheetId="16912"/>
      <sheetData sheetId="16913"/>
      <sheetData sheetId="16914"/>
      <sheetData sheetId="16915"/>
      <sheetData sheetId="16916"/>
      <sheetData sheetId="16917"/>
      <sheetData sheetId="16918"/>
      <sheetData sheetId="16919"/>
      <sheetData sheetId="16920"/>
      <sheetData sheetId="16921"/>
      <sheetData sheetId="16922"/>
      <sheetData sheetId="16923"/>
      <sheetData sheetId="16924"/>
      <sheetData sheetId="16925"/>
      <sheetData sheetId="16926"/>
      <sheetData sheetId="16927"/>
      <sheetData sheetId="16928"/>
      <sheetData sheetId="16929"/>
      <sheetData sheetId="16930"/>
      <sheetData sheetId="16931"/>
      <sheetData sheetId="16932"/>
      <sheetData sheetId="16933"/>
      <sheetData sheetId="16934"/>
      <sheetData sheetId="16935"/>
      <sheetData sheetId="16936"/>
      <sheetData sheetId="16937"/>
      <sheetData sheetId="16938"/>
      <sheetData sheetId="16939"/>
      <sheetData sheetId="16940"/>
      <sheetData sheetId="16941"/>
      <sheetData sheetId="16942"/>
      <sheetData sheetId="16943"/>
      <sheetData sheetId="16944"/>
      <sheetData sheetId="16945"/>
      <sheetData sheetId="16946"/>
      <sheetData sheetId="16947"/>
      <sheetData sheetId="16948"/>
      <sheetData sheetId="16949"/>
      <sheetData sheetId="16950"/>
      <sheetData sheetId="16951"/>
      <sheetData sheetId="16952"/>
      <sheetData sheetId="16953"/>
      <sheetData sheetId="16954"/>
      <sheetData sheetId="16955"/>
      <sheetData sheetId="16956"/>
      <sheetData sheetId="16957"/>
      <sheetData sheetId="16958"/>
      <sheetData sheetId="16959"/>
      <sheetData sheetId="16960"/>
      <sheetData sheetId="16961"/>
      <sheetData sheetId="16962"/>
      <sheetData sheetId="16963"/>
      <sheetData sheetId="16964"/>
      <sheetData sheetId="16965"/>
      <sheetData sheetId="16966"/>
      <sheetData sheetId="16967"/>
      <sheetData sheetId="16968"/>
      <sheetData sheetId="16969"/>
      <sheetData sheetId="16970"/>
      <sheetData sheetId="16971"/>
      <sheetData sheetId="16972"/>
      <sheetData sheetId="16973"/>
      <sheetData sheetId="16974"/>
      <sheetData sheetId="16975"/>
      <sheetData sheetId="16976"/>
      <sheetData sheetId="16977"/>
      <sheetData sheetId="16978"/>
      <sheetData sheetId="16979"/>
      <sheetData sheetId="16980"/>
      <sheetData sheetId="16981"/>
      <sheetData sheetId="16982"/>
      <sheetData sheetId="16983"/>
      <sheetData sheetId="16984"/>
      <sheetData sheetId="16985"/>
      <sheetData sheetId="16986"/>
      <sheetData sheetId="16987"/>
      <sheetData sheetId="16988"/>
      <sheetData sheetId="16989"/>
      <sheetData sheetId="16990"/>
      <sheetData sheetId="16991"/>
      <sheetData sheetId="16992"/>
      <sheetData sheetId="16993"/>
      <sheetData sheetId="16994"/>
      <sheetData sheetId="16995"/>
      <sheetData sheetId="16996"/>
      <sheetData sheetId="16997"/>
      <sheetData sheetId="16998"/>
      <sheetData sheetId="16999"/>
      <sheetData sheetId="17000"/>
      <sheetData sheetId="17001"/>
      <sheetData sheetId="17002"/>
      <sheetData sheetId="17003"/>
      <sheetData sheetId="17004"/>
      <sheetData sheetId="17005"/>
      <sheetData sheetId="17006"/>
      <sheetData sheetId="17007"/>
      <sheetData sheetId="17008"/>
      <sheetData sheetId="17009"/>
      <sheetData sheetId="17010"/>
      <sheetData sheetId="17011"/>
      <sheetData sheetId="17012"/>
      <sheetData sheetId="17013"/>
      <sheetData sheetId="17014"/>
      <sheetData sheetId="17015"/>
      <sheetData sheetId="17016"/>
      <sheetData sheetId="17017"/>
      <sheetData sheetId="17018"/>
      <sheetData sheetId="17019"/>
      <sheetData sheetId="17020"/>
      <sheetData sheetId="17021"/>
      <sheetData sheetId="17022"/>
      <sheetData sheetId="17023"/>
      <sheetData sheetId="17024"/>
      <sheetData sheetId="17025"/>
      <sheetData sheetId="17026"/>
      <sheetData sheetId="17027"/>
      <sheetData sheetId="17028"/>
      <sheetData sheetId="17029"/>
      <sheetData sheetId="17030"/>
      <sheetData sheetId="17031"/>
      <sheetData sheetId="17032"/>
      <sheetData sheetId="17033"/>
      <sheetData sheetId="17034"/>
      <sheetData sheetId="17035"/>
      <sheetData sheetId="17036"/>
      <sheetData sheetId="17037"/>
      <sheetData sheetId="17038"/>
      <sheetData sheetId="17039"/>
      <sheetData sheetId="17040"/>
      <sheetData sheetId="17041"/>
      <sheetData sheetId="17042"/>
      <sheetData sheetId="17043"/>
      <sheetData sheetId="17044"/>
      <sheetData sheetId="17045"/>
      <sheetData sheetId="17046"/>
      <sheetData sheetId="17047"/>
      <sheetData sheetId="17048"/>
      <sheetData sheetId="17049"/>
      <sheetData sheetId="17050"/>
      <sheetData sheetId="17051"/>
      <sheetData sheetId="17052"/>
      <sheetData sheetId="17053"/>
      <sheetData sheetId="17054"/>
      <sheetData sheetId="17055"/>
      <sheetData sheetId="17056"/>
      <sheetData sheetId="17057"/>
      <sheetData sheetId="17058"/>
      <sheetData sheetId="17059"/>
      <sheetData sheetId="17060"/>
      <sheetData sheetId="17061"/>
      <sheetData sheetId="17062"/>
      <sheetData sheetId="17063"/>
      <sheetData sheetId="17064"/>
      <sheetData sheetId="17065"/>
      <sheetData sheetId="17066"/>
      <sheetData sheetId="17067"/>
      <sheetData sheetId="17068"/>
      <sheetData sheetId="17069"/>
      <sheetData sheetId="17070"/>
      <sheetData sheetId="17071"/>
      <sheetData sheetId="17072"/>
      <sheetData sheetId="17073"/>
      <sheetData sheetId="17074"/>
      <sheetData sheetId="17075"/>
      <sheetData sheetId="17076"/>
      <sheetData sheetId="17077"/>
      <sheetData sheetId="17078"/>
      <sheetData sheetId="17079"/>
      <sheetData sheetId="17080"/>
      <sheetData sheetId="17081"/>
      <sheetData sheetId="17082"/>
      <sheetData sheetId="17083"/>
      <sheetData sheetId="17084"/>
      <sheetData sheetId="17085"/>
      <sheetData sheetId="17086"/>
      <sheetData sheetId="17087"/>
      <sheetData sheetId="17088"/>
      <sheetData sheetId="17089"/>
      <sheetData sheetId="17090"/>
      <sheetData sheetId="17091"/>
      <sheetData sheetId="17092"/>
      <sheetData sheetId="17093"/>
      <sheetData sheetId="17094"/>
      <sheetData sheetId="17095"/>
      <sheetData sheetId="17096"/>
      <sheetData sheetId="17097"/>
      <sheetData sheetId="17098"/>
      <sheetData sheetId="17099"/>
      <sheetData sheetId="17100"/>
      <sheetData sheetId="17101"/>
      <sheetData sheetId="17102"/>
      <sheetData sheetId="17103"/>
      <sheetData sheetId="17104"/>
      <sheetData sheetId="17105"/>
      <sheetData sheetId="17106"/>
      <sheetData sheetId="17107"/>
      <sheetData sheetId="17108"/>
      <sheetData sheetId="17109"/>
      <sheetData sheetId="17110"/>
      <sheetData sheetId="17111"/>
      <sheetData sheetId="17112"/>
      <sheetData sheetId="17113"/>
      <sheetData sheetId="17114"/>
      <sheetData sheetId="17115"/>
      <sheetData sheetId="17116"/>
      <sheetData sheetId="17117"/>
      <sheetData sheetId="17118"/>
      <sheetData sheetId="17119"/>
      <sheetData sheetId="17120"/>
      <sheetData sheetId="17121"/>
      <sheetData sheetId="17122"/>
      <sheetData sheetId="17123"/>
      <sheetData sheetId="17124"/>
      <sheetData sheetId="17125"/>
      <sheetData sheetId="17126"/>
      <sheetData sheetId="17127"/>
      <sheetData sheetId="17128"/>
      <sheetData sheetId="17129"/>
      <sheetData sheetId="17130"/>
      <sheetData sheetId="17131"/>
      <sheetData sheetId="17132"/>
      <sheetData sheetId="17133"/>
      <sheetData sheetId="17134"/>
      <sheetData sheetId="17135"/>
      <sheetData sheetId="17136"/>
      <sheetData sheetId="17137"/>
      <sheetData sheetId="17138"/>
      <sheetData sheetId="17139"/>
      <sheetData sheetId="17140"/>
      <sheetData sheetId="17141"/>
      <sheetData sheetId="17142"/>
      <sheetData sheetId="17143"/>
      <sheetData sheetId="17144"/>
      <sheetData sheetId="17145"/>
      <sheetData sheetId="17146"/>
      <sheetData sheetId="17147"/>
      <sheetData sheetId="17148"/>
      <sheetData sheetId="17149"/>
      <sheetData sheetId="17150"/>
      <sheetData sheetId="17151"/>
      <sheetData sheetId="17152"/>
      <sheetData sheetId="17153"/>
      <sheetData sheetId="17154"/>
      <sheetData sheetId="17155"/>
      <sheetData sheetId="17156"/>
      <sheetData sheetId="17157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/>
      <sheetData sheetId="17180"/>
      <sheetData sheetId="17181"/>
      <sheetData sheetId="17182"/>
      <sheetData sheetId="17183"/>
      <sheetData sheetId="17184"/>
      <sheetData sheetId="17185"/>
      <sheetData sheetId="17186"/>
      <sheetData sheetId="17187"/>
      <sheetData sheetId="17188"/>
      <sheetData sheetId="17189"/>
      <sheetData sheetId="17190"/>
      <sheetData sheetId="17191"/>
      <sheetData sheetId="17192"/>
      <sheetData sheetId="17193"/>
      <sheetData sheetId="17194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/>
      <sheetData sheetId="17215"/>
      <sheetData sheetId="17216"/>
      <sheetData sheetId="17217"/>
      <sheetData sheetId="17218"/>
      <sheetData sheetId="17219"/>
      <sheetData sheetId="17220"/>
      <sheetData sheetId="17221"/>
      <sheetData sheetId="17222"/>
      <sheetData sheetId="17223"/>
      <sheetData sheetId="17224"/>
      <sheetData sheetId="17225"/>
      <sheetData sheetId="17226"/>
      <sheetData sheetId="17227"/>
      <sheetData sheetId="17228"/>
      <sheetData sheetId="17229"/>
      <sheetData sheetId="17230"/>
      <sheetData sheetId="17231"/>
      <sheetData sheetId="17232"/>
      <sheetData sheetId="17233"/>
      <sheetData sheetId="17234"/>
      <sheetData sheetId="17235"/>
      <sheetData sheetId="17236"/>
      <sheetData sheetId="17237"/>
      <sheetData sheetId="17238"/>
      <sheetData sheetId="17239"/>
      <sheetData sheetId="17240"/>
      <sheetData sheetId="17241"/>
      <sheetData sheetId="17242"/>
      <sheetData sheetId="17243"/>
      <sheetData sheetId="17244"/>
      <sheetData sheetId="17245"/>
      <sheetData sheetId="17246"/>
      <sheetData sheetId="17247"/>
      <sheetData sheetId="17248"/>
      <sheetData sheetId="17249"/>
      <sheetData sheetId="17250"/>
      <sheetData sheetId="17251"/>
      <sheetData sheetId="17252"/>
      <sheetData sheetId="17253"/>
      <sheetData sheetId="17254"/>
      <sheetData sheetId="17255"/>
      <sheetData sheetId="17256"/>
      <sheetData sheetId="17257"/>
      <sheetData sheetId="17258"/>
      <sheetData sheetId="17259"/>
      <sheetData sheetId="17260"/>
      <sheetData sheetId="17261"/>
      <sheetData sheetId="17262"/>
      <sheetData sheetId="17263"/>
      <sheetData sheetId="17264"/>
      <sheetData sheetId="17265"/>
      <sheetData sheetId="17266"/>
      <sheetData sheetId="17267"/>
      <sheetData sheetId="17268"/>
      <sheetData sheetId="17269"/>
      <sheetData sheetId="17270"/>
      <sheetData sheetId="17271"/>
      <sheetData sheetId="17272"/>
      <sheetData sheetId="17273"/>
      <sheetData sheetId="17274"/>
      <sheetData sheetId="17275"/>
      <sheetData sheetId="17276"/>
      <sheetData sheetId="17277"/>
      <sheetData sheetId="17278"/>
      <sheetData sheetId="17279"/>
      <sheetData sheetId="17280"/>
      <sheetData sheetId="17281"/>
      <sheetData sheetId="17282"/>
      <sheetData sheetId="17283"/>
      <sheetData sheetId="17284"/>
      <sheetData sheetId="17285"/>
      <sheetData sheetId="17286"/>
      <sheetData sheetId="17287"/>
      <sheetData sheetId="17288"/>
      <sheetData sheetId="17289"/>
      <sheetData sheetId="17290"/>
      <sheetData sheetId="17291"/>
      <sheetData sheetId="17292"/>
      <sheetData sheetId="17293"/>
      <sheetData sheetId="17294"/>
      <sheetData sheetId="17295"/>
      <sheetData sheetId="17296"/>
      <sheetData sheetId="17297"/>
      <sheetData sheetId="17298"/>
      <sheetData sheetId="17299"/>
      <sheetData sheetId="17300"/>
      <sheetData sheetId="17301"/>
      <sheetData sheetId="17302"/>
      <sheetData sheetId="17303"/>
      <sheetData sheetId="17304"/>
      <sheetData sheetId="17305"/>
      <sheetData sheetId="17306"/>
      <sheetData sheetId="17307"/>
      <sheetData sheetId="17308"/>
      <sheetData sheetId="17309"/>
      <sheetData sheetId="17310"/>
      <sheetData sheetId="17311"/>
      <sheetData sheetId="17312"/>
      <sheetData sheetId="17313"/>
      <sheetData sheetId="17314"/>
      <sheetData sheetId="17315"/>
      <sheetData sheetId="17316"/>
      <sheetData sheetId="17317"/>
      <sheetData sheetId="17318"/>
      <sheetData sheetId="17319"/>
      <sheetData sheetId="17320"/>
      <sheetData sheetId="17321"/>
      <sheetData sheetId="17322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/>
      <sheetData sheetId="17377"/>
      <sheetData sheetId="17378"/>
      <sheetData sheetId="17379"/>
      <sheetData sheetId="17380"/>
      <sheetData sheetId="17381"/>
      <sheetData sheetId="17382"/>
      <sheetData sheetId="17383"/>
      <sheetData sheetId="17384"/>
      <sheetData sheetId="17385"/>
      <sheetData sheetId="17386"/>
      <sheetData sheetId="17387"/>
      <sheetData sheetId="17388"/>
      <sheetData sheetId="17389"/>
      <sheetData sheetId="17390"/>
      <sheetData sheetId="17391"/>
      <sheetData sheetId="17392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/>
      <sheetData sheetId="17479"/>
      <sheetData sheetId="17480"/>
      <sheetData sheetId="17481"/>
      <sheetData sheetId="17482"/>
      <sheetData sheetId="17483"/>
      <sheetData sheetId="17484"/>
      <sheetData sheetId="17485"/>
      <sheetData sheetId="17486"/>
      <sheetData sheetId="17487"/>
      <sheetData sheetId="17488"/>
      <sheetData sheetId="17489"/>
      <sheetData sheetId="17490"/>
      <sheetData sheetId="17491"/>
      <sheetData sheetId="17492"/>
      <sheetData sheetId="17493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/>
      <sheetData sheetId="17517"/>
      <sheetData sheetId="17518"/>
      <sheetData sheetId="17519"/>
      <sheetData sheetId="17520"/>
      <sheetData sheetId="17521"/>
      <sheetData sheetId="17522"/>
      <sheetData sheetId="17523"/>
      <sheetData sheetId="17524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 refreshError="1"/>
      <sheetData sheetId="17536" refreshError="1"/>
      <sheetData sheetId="17537" refreshError="1"/>
      <sheetData sheetId="17538" refreshError="1"/>
      <sheetData sheetId="17539" refreshError="1"/>
      <sheetData sheetId="17540" refreshError="1"/>
      <sheetData sheetId="17541" refreshError="1"/>
      <sheetData sheetId="17542" refreshError="1"/>
      <sheetData sheetId="17543" refreshError="1"/>
      <sheetData sheetId="17544" refreshError="1"/>
      <sheetData sheetId="17545" refreshError="1"/>
      <sheetData sheetId="17546" refreshError="1"/>
      <sheetData sheetId="17547" refreshError="1"/>
      <sheetData sheetId="17548" refreshError="1"/>
      <sheetData sheetId="17549" refreshError="1"/>
      <sheetData sheetId="17550" refreshError="1"/>
      <sheetData sheetId="17551" refreshError="1"/>
      <sheetData sheetId="17552" refreshError="1"/>
      <sheetData sheetId="17553" refreshError="1"/>
      <sheetData sheetId="17554" refreshError="1"/>
      <sheetData sheetId="17555" refreshError="1"/>
      <sheetData sheetId="17556" refreshError="1"/>
      <sheetData sheetId="17557" refreshError="1"/>
      <sheetData sheetId="17558" refreshError="1"/>
      <sheetData sheetId="17559" refreshError="1"/>
      <sheetData sheetId="17560" refreshError="1"/>
      <sheetData sheetId="17561" refreshError="1"/>
      <sheetData sheetId="17562" refreshError="1"/>
      <sheetData sheetId="17563" refreshError="1"/>
      <sheetData sheetId="17564" refreshError="1"/>
      <sheetData sheetId="17565" refreshError="1"/>
      <sheetData sheetId="17566" refreshError="1"/>
      <sheetData sheetId="17567" refreshError="1"/>
      <sheetData sheetId="17568" refreshError="1"/>
      <sheetData sheetId="17569" refreshError="1"/>
      <sheetData sheetId="17570" refreshError="1"/>
      <sheetData sheetId="17571" refreshError="1"/>
      <sheetData sheetId="17572" refreshError="1"/>
      <sheetData sheetId="17573" refreshError="1"/>
      <sheetData sheetId="17574" refreshError="1"/>
      <sheetData sheetId="17575" refreshError="1"/>
      <sheetData sheetId="17576" refreshError="1"/>
      <sheetData sheetId="17577" refreshError="1"/>
      <sheetData sheetId="17578" refreshError="1"/>
      <sheetData sheetId="17579" refreshError="1"/>
      <sheetData sheetId="17580" refreshError="1"/>
      <sheetData sheetId="17581" refreshError="1"/>
      <sheetData sheetId="17582" refreshError="1"/>
      <sheetData sheetId="17583" refreshError="1"/>
      <sheetData sheetId="17584" refreshError="1"/>
      <sheetData sheetId="17585" refreshError="1"/>
      <sheetData sheetId="17586" refreshError="1"/>
      <sheetData sheetId="17587" refreshError="1"/>
      <sheetData sheetId="17588" refreshError="1"/>
      <sheetData sheetId="17589" refreshError="1"/>
      <sheetData sheetId="17590" refreshError="1"/>
      <sheetData sheetId="17591" refreshError="1"/>
      <sheetData sheetId="17592" refreshError="1"/>
      <sheetData sheetId="17593" refreshError="1"/>
      <sheetData sheetId="17594" refreshError="1"/>
      <sheetData sheetId="17595" refreshError="1"/>
      <sheetData sheetId="17596" refreshError="1"/>
      <sheetData sheetId="17597" refreshError="1"/>
      <sheetData sheetId="17598" refreshError="1"/>
      <sheetData sheetId="17599" refreshError="1"/>
      <sheetData sheetId="17600" refreshError="1"/>
      <sheetData sheetId="17601" refreshError="1"/>
      <sheetData sheetId="17602" refreshError="1"/>
      <sheetData sheetId="17603" refreshError="1"/>
      <sheetData sheetId="17604" refreshError="1"/>
      <sheetData sheetId="17605" refreshError="1"/>
      <sheetData sheetId="17606" refreshError="1"/>
      <sheetData sheetId="17607" refreshError="1"/>
      <sheetData sheetId="17608" refreshError="1"/>
      <sheetData sheetId="17609" refreshError="1"/>
      <sheetData sheetId="17610" refreshError="1"/>
      <sheetData sheetId="17611" refreshError="1"/>
      <sheetData sheetId="17612" refreshError="1"/>
      <sheetData sheetId="17613" refreshError="1"/>
      <sheetData sheetId="17614" refreshError="1"/>
      <sheetData sheetId="17615" refreshError="1"/>
      <sheetData sheetId="17616" refreshError="1"/>
      <sheetData sheetId="17617" refreshError="1"/>
      <sheetData sheetId="17618" refreshError="1"/>
      <sheetData sheetId="17619" refreshError="1"/>
      <sheetData sheetId="17620" refreshError="1"/>
      <sheetData sheetId="17621" refreshError="1"/>
      <sheetData sheetId="17622" refreshError="1"/>
      <sheetData sheetId="17623" refreshError="1"/>
      <sheetData sheetId="17624" refreshError="1"/>
      <sheetData sheetId="17625" refreshError="1"/>
      <sheetData sheetId="17626" refreshError="1"/>
      <sheetData sheetId="17627" refreshError="1"/>
      <sheetData sheetId="17628" refreshError="1"/>
      <sheetData sheetId="17629" refreshError="1"/>
      <sheetData sheetId="17630" refreshError="1"/>
      <sheetData sheetId="17631" refreshError="1"/>
      <sheetData sheetId="17632" refreshError="1"/>
      <sheetData sheetId="17633" refreshError="1"/>
      <sheetData sheetId="17634" refreshError="1"/>
      <sheetData sheetId="17635" refreshError="1"/>
      <sheetData sheetId="17636" refreshError="1"/>
      <sheetData sheetId="17637" refreshError="1"/>
      <sheetData sheetId="17638" refreshError="1"/>
      <sheetData sheetId="17639" refreshError="1"/>
      <sheetData sheetId="17640" refreshError="1"/>
      <sheetData sheetId="17641" refreshError="1"/>
      <sheetData sheetId="17642" refreshError="1"/>
      <sheetData sheetId="17643" refreshError="1"/>
      <sheetData sheetId="17644" refreshError="1"/>
      <sheetData sheetId="17645" refreshError="1"/>
      <sheetData sheetId="17646" refreshError="1"/>
      <sheetData sheetId="17647" refreshError="1"/>
      <sheetData sheetId="17648" refreshError="1"/>
      <sheetData sheetId="17649" refreshError="1"/>
      <sheetData sheetId="17650" refreshError="1"/>
      <sheetData sheetId="17651" refreshError="1"/>
      <sheetData sheetId="17652" refreshError="1"/>
      <sheetData sheetId="17653" refreshError="1"/>
      <sheetData sheetId="17654" refreshError="1"/>
      <sheetData sheetId="17655" refreshError="1"/>
      <sheetData sheetId="17656" refreshError="1"/>
      <sheetData sheetId="17657" refreshError="1"/>
      <sheetData sheetId="17658" refreshError="1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 refreshError="1"/>
      <sheetData sheetId="17665" refreshError="1"/>
      <sheetData sheetId="17666" refreshError="1"/>
      <sheetData sheetId="17667" refreshError="1"/>
      <sheetData sheetId="17668" refreshError="1"/>
      <sheetData sheetId="17669" refreshError="1"/>
      <sheetData sheetId="17670" refreshError="1"/>
      <sheetData sheetId="17671" refreshError="1"/>
      <sheetData sheetId="17672" refreshError="1"/>
      <sheetData sheetId="17673" refreshError="1"/>
      <sheetData sheetId="17674" refreshError="1"/>
      <sheetData sheetId="17675" refreshError="1"/>
      <sheetData sheetId="17676" refreshError="1"/>
      <sheetData sheetId="17677" refreshError="1"/>
      <sheetData sheetId="17678" refreshError="1"/>
      <sheetData sheetId="17679" refreshError="1"/>
      <sheetData sheetId="17680" refreshError="1"/>
      <sheetData sheetId="17681" refreshError="1"/>
      <sheetData sheetId="17682" refreshError="1"/>
      <sheetData sheetId="17683" refreshError="1"/>
      <sheetData sheetId="17684" refreshError="1"/>
      <sheetData sheetId="17685" refreshError="1"/>
      <sheetData sheetId="17686" refreshError="1"/>
      <sheetData sheetId="17687" refreshError="1"/>
      <sheetData sheetId="17688" refreshError="1"/>
      <sheetData sheetId="17689" refreshError="1"/>
      <sheetData sheetId="17690" refreshError="1"/>
      <sheetData sheetId="17691" refreshError="1"/>
      <sheetData sheetId="17692" refreshError="1"/>
      <sheetData sheetId="17693" refreshError="1"/>
      <sheetData sheetId="17694" refreshError="1"/>
      <sheetData sheetId="17695" refreshError="1"/>
      <sheetData sheetId="17696" refreshError="1"/>
      <sheetData sheetId="17697" refreshError="1"/>
      <sheetData sheetId="17698" refreshError="1"/>
      <sheetData sheetId="17699" refreshError="1"/>
      <sheetData sheetId="17700" refreshError="1"/>
      <sheetData sheetId="17701" refreshError="1"/>
      <sheetData sheetId="17702" refreshError="1"/>
      <sheetData sheetId="17703" refreshError="1"/>
      <sheetData sheetId="17704" refreshError="1"/>
      <sheetData sheetId="17705" refreshError="1"/>
      <sheetData sheetId="17706" refreshError="1"/>
      <sheetData sheetId="17707" refreshError="1"/>
      <sheetData sheetId="17708" refreshError="1"/>
      <sheetData sheetId="17709" refreshError="1"/>
      <sheetData sheetId="17710" refreshError="1"/>
      <sheetData sheetId="17711" refreshError="1"/>
      <sheetData sheetId="17712" refreshError="1"/>
      <sheetData sheetId="17713" refreshError="1"/>
      <sheetData sheetId="17714" refreshError="1"/>
      <sheetData sheetId="17715" refreshError="1"/>
      <sheetData sheetId="17716" refreshError="1"/>
      <sheetData sheetId="17717" refreshError="1"/>
      <sheetData sheetId="17718" refreshError="1"/>
      <sheetData sheetId="17719" refreshError="1"/>
      <sheetData sheetId="17720" refreshError="1"/>
      <sheetData sheetId="17721" refreshError="1"/>
      <sheetData sheetId="17722" refreshError="1"/>
      <sheetData sheetId="17723" refreshError="1"/>
      <sheetData sheetId="17724" refreshError="1"/>
      <sheetData sheetId="17725" refreshError="1"/>
      <sheetData sheetId="17726" refreshError="1"/>
      <sheetData sheetId="17727" refreshError="1"/>
      <sheetData sheetId="17728" refreshError="1"/>
      <sheetData sheetId="17729" refreshError="1"/>
      <sheetData sheetId="17730" refreshError="1"/>
      <sheetData sheetId="17731" refreshError="1"/>
      <sheetData sheetId="17732" refreshError="1"/>
      <sheetData sheetId="17733" refreshError="1"/>
      <sheetData sheetId="17734" refreshError="1"/>
      <sheetData sheetId="17735" refreshError="1"/>
      <sheetData sheetId="17736" refreshError="1"/>
      <sheetData sheetId="17737" refreshError="1"/>
      <sheetData sheetId="17738" refreshError="1"/>
      <sheetData sheetId="17739" refreshError="1"/>
      <sheetData sheetId="17740" refreshError="1"/>
      <sheetData sheetId="17741" refreshError="1"/>
      <sheetData sheetId="17742" refreshError="1"/>
      <sheetData sheetId="17743" refreshError="1"/>
      <sheetData sheetId="17744" refreshError="1"/>
      <sheetData sheetId="17745" refreshError="1"/>
      <sheetData sheetId="17746" refreshError="1"/>
      <sheetData sheetId="17747" refreshError="1"/>
      <sheetData sheetId="17748" refreshError="1"/>
      <sheetData sheetId="17749" refreshError="1"/>
      <sheetData sheetId="17750" refreshError="1"/>
      <sheetData sheetId="17751" refreshError="1"/>
      <sheetData sheetId="17752" refreshError="1"/>
      <sheetData sheetId="17753" refreshError="1"/>
      <sheetData sheetId="17754" refreshError="1"/>
      <sheetData sheetId="17755" refreshError="1"/>
      <sheetData sheetId="17756" refreshError="1"/>
      <sheetData sheetId="17757" refreshError="1"/>
      <sheetData sheetId="17758" refreshError="1"/>
      <sheetData sheetId="17759" refreshError="1"/>
      <sheetData sheetId="17760" refreshError="1"/>
      <sheetData sheetId="17761" refreshError="1"/>
      <sheetData sheetId="17762" refreshError="1"/>
      <sheetData sheetId="17763" refreshError="1"/>
      <sheetData sheetId="17764" refreshError="1"/>
      <sheetData sheetId="17765" refreshError="1"/>
      <sheetData sheetId="17766" refreshError="1"/>
      <sheetData sheetId="17767" refreshError="1"/>
      <sheetData sheetId="17768" refreshError="1"/>
      <sheetData sheetId="17769" refreshError="1"/>
      <sheetData sheetId="17770" refreshError="1"/>
      <sheetData sheetId="17771" refreshError="1"/>
      <sheetData sheetId="17772" refreshError="1"/>
      <sheetData sheetId="17773" refreshError="1"/>
      <sheetData sheetId="17774" refreshError="1"/>
      <sheetData sheetId="17775" refreshError="1"/>
      <sheetData sheetId="17776" refreshError="1"/>
      <sheetData sheetId="17777" refreshError="1"/>
      <sheetData sheetId="17778" refreshError="1"/>
      <sheetData sheetId="17779" refreshError="1"/>
      <sheetData sheetId="17780" refreshError="1"/>
      <sheetData sheetId="17781" refreshError="1"/>
      <sheetData sheetId="17782" refreshError="1"/>
      <sheetData sheetId="17783" refreshError="1"/>
      <sheetData sheetId="17784" refreshError="1"/>
      <sheetData sheetId="17785" refreshError="1"/>
      <sheetData sheetId="17786" refreshError="1"/>
      <sheetData sheetId="17787" refreshError="1"/>
      <sheetData sheetId="17788" refreshError="1"/>
      <sheetData sheetId="17789" refreshError="1"/>
      <sheetData sheetId="17790" refreshError="1"/>
      <sheetData sheetId="17791" refreshError="1"/>
      <sheetData sheetId="17792" refreshError="1"/>
      <sheetData sheetId="17793" refreshError="1"/>
      <sheetData sheetId="17794" refreshError="1"/>
      <sheetData sheetId="17795" refreshError="1"/>
      <sheetData sheetId="17796" refreshError="1"/>
      <sheetData sheetId="17797" refreshError="1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 refreshError="1"/>
      <sheetData sheetId="17853" refreshError="1"/>
      <sheetData sheetId="17854" refreshError="1"/>
      <sheetData sheetId="17855" refreshError="1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 refreshError="1"/>
      <sheetData sheetId="17932" refreshError="1"/>
      <sheetData sheetId="17933" refreshError="1"/>
      <sheetData sheetId="17934" refreshError="1"/>
      <sheetData sheetId="17935" refreshError="1"/>
      <sheetData sheetId="17936" refreshError="1"/>
      <sheetData sheetId="17937" refreshError="1"/>
      <sheetData sheetId="17938" refreshError="1"/>
      <sheetData sheetId="17939" refreshError="1"/>
      <sheetData sheetId="17940" refreshError="1"/>
      <sheetData sheetId="17941" refreshError="1"/>
      <sheetData sheetId="17942" refreshError="1"/>
      <sheetData sheetId="17943" refreshError="1"/>
      <sheetData sheetId="17944" refreshError="1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/>
      <sheetData sheetId="18036"/>
      <sheetData sheetId="18037"/>
      <sheetData sheetId="18038"/>
      <sheetData sheetId="18039"/>
      <sheetData sheetId="18040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/>
      <sheetData sheetId="18057"/>
      <sheetData sheetId="18058"/>
      <sheetData sheetId="18059"/>
      <sheetData sheetId="18060"/>
      <sheetData sheetId="18061"/>
      <sheetData sheetId="18062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/>
      <sheetData sheetId="18161"/>
      <sheetData sheetId="18162"/>
      <sheetData sheetId="18163"/>
      <sheetData sheetId="18164"/>
      <sheetData sheetId="18165"/>
      <sheetData sheetId="18166"/>
      <sheetData sheetId="18167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/>
      <sheetData sheetId="18178"/>
      <sheetData sheetId="18179"/>
      <sheetData sheetId="18180"/>
      <sheetData sheetId="18181"/>
      <sheetData sheetId="18182"/>
      <sheetData sheetId="18183"/>
      <sheetData sheetId="18184"/>
      <sheetData sheetId="18185"/>
      <sheetData sheetId="18186"/>
      <sheetData sheetId="18187"/>
      <sheetData sheetId="18188"/>
      <sheetData sheetId="18189"/>
      <sheetData sheetId="18190"/>
      <sheetData sheetId="18191"/>
      <sheetData sheetId="18192"/>
      <sheetData sheetId="18193"/>
      <sheetData sheetId="18194"/>
      <sheetData sheetId="18195"/>
      <sheetData sheetId="18196"/>
      <sheetData sheetId="18197"/>
      <sheetData sheetId="18198"/>
      <sheetData sheetId="18199"/>
      <sheetData sheetId="18200"/>
      <sheetData sheetId="18201"/>
      <sheetData sheetId="18202"/>
      <sheetData sheetId="18203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/>
      <sheetData sheetId="18261"/>
      <sheetData sheetId="18262"/>
      <sheetData sheetId="18263"/>
      <sheetData sheetId="18264"/>
      <sheetData sheetId="18265"/>
      <sheetData sheetId="18266"/>
      <sheetData sheetId="18267"/>
      <sheetData sheetId="18268"/>
      <sheetData sheetId="18269"/>
      <sheetData sheetId="18270"/>
      <sheetData sheetId="18271"/>
      <sheetData sheetId="18272"/>
      <sheetData sheetId="18273"/>
      <sheetData sheetId="18274"/>
      <sheetData sheetId="18275"/>
      <sheetData sheetId="18276"/>
      <sheetData sheetId="18277"/>
      <sheetData sheetId="18278"/>
      <sheetData sheetId="18279"/>
      <sheetData sheetId="18280"/>
      <sheetData sheetId="18281"/>
      <sheetData sheetId="18282"/>
      <sheetData sheetId="18283"/>
      <sheetData sheetId="18284"/>
      <sheetData sheetId="18285"/>
      <sheetData sheetId="18286"/>
      <sheetData sheetId="18287"/>
      <sheetData sheetId="18288"/>
      <sheetData sheetId="18289"/>
      <sheetData sheetId="18290"/>
      <sheetData sheetId="18291"/>
      <sheetData sheetId="18292"/>
      <sheetData sheetId="18293"/>
      <sheetData sheetId="18294"/>
      <sheetData sheetId="18295"/>
      <sheetData sheetId="18296"/>
      <sheetData sheetId="18297"/>
      <sheetData sheetId="18298"/>
      <sheetData sheetId="18299"/>
      <sheetData sheetId="18300"/>
      <sheetData sheetId="18301"/>
      <sheetData sheetId="18302"/>
      <sheetData sheetId="18303"/>
      <sheetData sheetId="18304"/>
      <sheetData sheetId="18305"/>
      <sheetData sheetId="18306"/>
      <sheetData sheetId="18307"/>
      <sheetData sheetId="18308"/>
      <sheetData sheetId="18309"/>
      <sheetData sheetId="18310"/>
      <sheetData sheetId="18311"/>
      <sheetData sheetId="18312"/>
      <sheetData sheetId="18313"/>
      <sheetData sheetId="18314"/>
      <sheetData sheetId="18315"/>
      <sheetData sheetId="18316"/>
      <sheetData sheetId="18317"/>
      <sheetData sheetId="18318"/>
      <sheetData sheetId="18319"/>
      <sheetData sheetId="18320"/>
      <sheetData sheetId="18321"/>
      <sheetData sheetId="18322"/>
      <sheetData sheetId="18323"/>
      <sheetData sheetId="18324"/>
      <sheetData sheetId="18325"/>
      <sheetData sheetId="18326"/>
      <sheetData sheetId="18327"/>
      <sheetData sheetId="18328"/>
      <sheetData sheetId="18329"/>
      <sheetData sheetId="18330"/>
      <sheetData sheetId="18331"/>
      <sheetData sheetId="18332"/>
      <sheetData sheetId="18333"/>
      <sheetData sheetId="18334"/>
      <sheetData sheetId="18335"/>
      <sheetData sheetId="18336"/>
      <sheetData sheetId="18337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/>
      <sheetData sheetId="18427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/>
      <sheetData sheetId="18485"/>
      <sheetData sheetId="18486"/>
      <sheetData sheetId="18487"/>
      <sheetData sheetId="18488"/>
      <sheetData sheetId="18489"/>
      <sheetData sheetId="18490"/>
      <sheetData sheetId="18491"/>
      <sheetData sheetId="18492"/>
      <sheetData sheetId="18493"/>
      <sheetData sheetId="18494"/>
      <sheetData sheetId="18495"/>
      <sheetData sheetId="18496"/>
      <sheetData sheetId="18497"/>
      <sheetData sheetId="18498"/>
      <sheetData sheetId="18499"/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/>
      <sheetData sheetId="18518"/>
      <sheetData sheetId="18519"/>
      <sheetData sheetId="18520"/>
      <sheetData sheetId="18521"/>
      <sheetData sheetId="18522"/>
      <sheetData sheetId="18523"/>
      <sheetData sheetId="18524"/>
      <sheetData sheetId="18525"/>
      <sheetData sheetId="18526"/>
      <sheetData sheetId="18527"/>
      <sheetData sheetId="18528"/>
      <sheetData sheetId="18529"/>
      <sheetData sheetId="18530"/>
      <sheetData sheetId="1853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/>
      <sheetData sheetId="18551"/>
      <sheetData sheetId="18552"/>
      <sheetData sheetId="18553"/>
      <sheetData sheetId="18554"/>
      <sheetData sheetId="18555"/>
      <sheetData sheetId="18556"/>
      <sheetData sheetId="18557"/>
      <sheetData sheetId="18558"/>
      <sheetData sheetId="18559"/>
      <sheetData sheetId="18560"/>
      <sheetData sheetId="18561"/>
      <sheetData sheetId="18562"/>
      <sheetData sheetId="18563"/>
      <sheetData sheetId="18564"/>
      <sheetData sheetId="18565"/>
      <sheetData sheetId="18566"/>
      <sheetData sheetId="18567"/>
      <sheetData sheetId="18568"/>
      <sheetData sheetId="18569"/>
      <sheetData sheetId="18570"/>
      <sheetData sheetId="18571"/>
      <sheetData sheetId="18572"/>
      <sheetData sheetId="18573"/>
      <sheetData sheetId="18574"/>
      <sheetData sheetId="18575"/>
      <sheetData sheetId="18576"/>
      <sheetData sheetId="18577"/>
      <sheetData sheetId="18578"/>
      <sheetData sheetId="18579"/>
      <sheetData sheetId="18580"/>
      <sheetData sheetId="18581"/>
      <sheetData sheetId="18582"/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/>
      <sheetData sheetId="18613"/>
      <sheetData sheetId="18614"/>
      <sheetData sheetId="18615"/>
      <sheetData sheetId="18616"/>
      <sheetData sheetId="18617"/>
      <sheetData sheetId="18618"/>
      <sheetData sheetId="18619"/>
      <sheetData sheetId="18620"/>
      <sheetData sheetId="18621"/>
      <sheetData sheetId="18622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/>
      <sheetData sheetId="18632"/>
      <sheetData sheetId="18633"/>
      <sheetData sheetId="18634"/>
      <sheetData sheetId="18635"/>
      <sheetData sheetId="18636"/>
      <sheetData sheetId="18637"/>
      <sheetData sheetId="18638"/>
      <sheetData sheetId="18639"/>
      <sheetData sheetId="18640"/>
      <sheetData sheetId="18641"/>
      <sheetData sheetId="18642"/>
      <sheetData sheetId="18643"/>
      <sheetData sheetId="18644"/>
      <sheetData sheetId="18645"/>
      <sheetData sheetId="18646"/>
      <sheetData sheetId="18647"/>
      <sheetData sheetId="18648"/>
      <sheetData sheetId="18649"/>
      <sheetData sheetId="18650"/>
      <sheetData sheetId="18651"/>
      <sheetData sheetId="18652"/>
      <sheetData sheetId="18653"/>
      <sheetData sheetId="18654"/>
      <sheetData sheetId="18655"/>
      <sheetData sheetId="18656"/>
      <sheetData sheetId="18657"/>
      <sheetData sheetId="18658"/>
      <sheetData sheetId="18659"/>
      <sheetData sheetId="18660"/>
      <sheetData sheetId="18661"/>
      <sheetData sheetId="18662"/>
      <sheetData sheetId="18663"/>
      <sheetData sheetId="18664"/>
      <sheetData sheetId="18665"/>
      <sheetData sheetId="18666"/>
      <sheetData sheetId="18667"/>
      <sheetData sheetId="18668"/>
      <sheetData sheetId="18669"/>
      <sheetData sheetId="18670"/>
      <sheetData sheetId="18671"/>
      <sheetData sheetId="18672"/>
      <sheetData sheetId="18673"/>
      <sheetData sheetId="18674"/>
      <sheetData sheetId="18675"/>
      <sheetData sheetId="18676"/>
      <sheetData sheetId="18677"/>
      <sheetData sheetId="18678"/>
      <sheetData sheetId="18679"/>
      <sheetData sheetId="18680"/>
      <sheetData sheetId="18681"/>
      <sheetData sheetId="18682"/>
      <sheetData sheetId="18683"/>
      <sheetData sheetId="18684"/>
      <sheetData sheetId="18685"/>
      <sheetData sheetId="18686"/>
      <sheetData sheetId="18687"/>
      <sheetData sheetId="18688"/>
      <sheetData sheetId="18689"/>
      <sheetData sheetId="18690"/>
      <sheetData sheetId="18691"/>
      <sheetData sheetId="18692"/>
      <sheetData sheetId="18693"/>
      <sheetData sheetId="18694"/>
      <sheetData sheetId="18695"/>
      <sheetData sheetId="18696"/>
      <sheetData sheetId="18697"/>
      <sheetData sheetId="18698"/>
      <sheetData sheetId="18699"/>
      <sheetData sheetId="18700"/>
      <sheetData sheetId="18701"/>
      <sheetData sheetId="18702"/>
      <sheetData sheetId="18703"/>
      <sheetData sheetId="18704"/>
      <sheetData sheetId="18705"/>
      <sheetData sheetId="18706"/>
      <sheetData sheetId="18707"/>
      <sheetData sheetId="18708"/>
      <sheetData sheetId="18709"/>
      <sheetData sheetId="18710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/>
      <sheetData sheetId="18987"/>
      <sheetData sheetId="18988"/>
      <sheetData sheetId="18989"/>
      <sheetData sheetId="18990"/>
      <sheetData sheetId="18991"/>
      <sheetData sheetId="18992"/>
      <sheetData sheetId="18993"/>
      <sheetData sheetId="18994"/>
      <sheetData sheetId="18995"/>
      <sheetData sheetId="18996"/>
      <sheetData sheetId="18997"/>
      <sheetData sheetId="18998"/>
      <sheetData sheetId="18999"/>
      <sheetData sheetId="19000"/>
      <sheetData sheetId="19001"/>
      <sheetData sheetId="19002"/>
      <sheetData sheetId="19003"/>
      <sheetData sheetId="19004"/>
      <sheetData sheetId="19005"/>
      <sheetData sheetId="19006"/>
      <sheetData sheetId="19007"/>
      <sheetData sheetId="19008"/>
      <sheetData sheetId="19009"/>
      <sheetData sheetId="19010"/>
      <sheetData sheetId="19011"/>
      <sheetData sheetId="19012"/>
      <sheetData sheetId="19013"/>
      <sheetData sheetId="19014"/>
      <sheetData sheetId="19015"/>
      <sheetData sheetId="19016"/>
      <sheetData sheetId="19017"/>
      <sheetData sheetId="19018"/>
      <sheetData sheetId="19019"/>
      <sheetData sheetId="19020"/>
      <sheetData sheetId="19021"/>
      <sheetData sheetId="19022"/>
      <sheetData sheetId="19023"/>
      <sheetData sheetId="19024"/>
      <sheetData sheetId="19025"/>
      <sheetData sheetId="19026"/>
      <sheetData sheetId="19027"/>
      <sheetData sheetId="19028"/>
      <sheetData sheetId="19029"/>
      <sheetData sheetId="19030"/>
      <sheetData sheetId="19031"/>
      <sheetData sheetId="19032"/>
      <sheetData sheetId="19033"/>
      <sheetData sheetId="19034"/>
      <sheetData sheetId="19035"/>
      <sheetData sheetId="19036"/>
      <sheetData sheetId="19037"/>
      <sheetData sheetId="19038"/>
      <sheetData sheetId="19039"/>
      <sheetData sheetId="19040"/>
      <sheetData sheetId="19041"/>
      <sheetData sheetId="19042"/>
      <sheetData sheetId="19043"/>
      <sheetData sheetId="19044"/>
      <sheetData sheetId="19045"/>
      <sheetData sheetId="19046"/>
      <sheetData sheetId="19047"/>
      <sheetData sheetId="19048"/>
      <sheetData sheetId="19049"/>
      <sheetData sheetId="19050"/>
      <sheetData sheetId="19051"/>
      <sheetData sheetId="19052"/>
      <sheetData sheetId="19053"/>
      <sheetData sheetId="19054"/>
      <sheetData sheetId="19055"/>
      <sheetData sheetId="19056"/>
      <sheetData sheetId="19057"/>
      <sheetData sheetId="19058"/>
      <sheetData sheetId="19059"/>
      <sheetData sheetId="19060"/>
      <sheetData sheetId="19061"/>
      <sheetData sheetId="19062"/>
      <sheetData sheetId="19063"/>
      <sheetData sheetId="19064"/>
      <sheetData sheetId="19065"/>
      <sheetData sheetId="19066"/>
      <sheetData sheetId="19067"/>
      <sheetData sheetId="19068"/>
      <sheetData sheetId="19069"/>
      <sheetData sheetId="19070"/>
      <sheetData sheetId="19071"/>
      <sheetData sheetId="19072"/>
      <sheetData sheetId="19073"/>
      <sheetData sheetId="19074"/>
      <sheetData sheetId="19075"/>
      <sheetData sheetId="19076"/>
      <sheetData sheetId="19077"/>
      <sheetData sheetId="19078"/>
      <sheetData sheetId="19079"/>
      <sheetData sheetId="19080"/>
      <sheetData sheetId="19081"/>
      <sheetData sheetId="19082"/>
      <sheetData sheetId="19083"/>
      <sheetData sheetId="19084"/>
      <sheetData sheetId="19085"/>
      <sheetData sheetId="19086"/>
      <sheetData sheetId="19087"/>
      <sheetData sheetId="19088"/>
      <sheetData sheetId="19089"/>
      <sheetData sheetId="19090"/>
      <sheetData sheetId="19091"/>
      <sheetData sheetId="19092"/>
      <sheetData sheetId="19093"/>
      <sheetData sheetId="19094"/>
      <sheetData sheetId="19095"/>
      <sheetData sheetId="19096"/>
      <sheetData sheetId="19097"/>
      <sheetData sheetId="19098"/>
      <sheetData sheetId="19099"/>
      <sheetData sheetId="19100"/>
      <sheetData sheetId="19101"/>
      <sheetData sheetId="19102"/>
      <sheetData sheetId="19103"/>
      <sheetData sheetId="19104"/>
      <sheetData sheetId="19105"/>
      <sheetData sheetId="19106"/>
      <sheetData sheetId="19107"/>
      <sheetData sheetId="19108"/>
      <sheetData sheetId="19109"/>
      <sheetData sheetId="19110"/>
      <sheetData sheetId="19111"/>
      <sheetData sheetId="19112"/>
      <sheetData sheetId="19113"/>
      <sheetData sheetId="19114"/>
      <sheetData sheetId="19115"/>
      <sheetData sheetId="19116"/>
      <sheetData sheetId="19117"/>
      <sheetData sheetId="19118"/>
      <sheetData sheetId="19119"/>
      <sheetData sheetId="19120"/>
      <sheetData sheetId="19121"/>
      <sheetData sheetId="19122"/>
      <sheetData sheetId="19123"/>
      <sheetData sheetId="19124"/>
      <sheetData sheetId="19125"/>
      <sheetData sheetId="19126"/>
      <sheetData sheetId="19127"/>
      <sheetData sheetId="19128"/>
      <sheetData sheetId="19129"/>
      <sheetData sheetId="19130"/>
      <sheetData sheetId="19131"/>
      <sheetData sheetId="19132"/>
      <sheetData sheetId="19133"/>
      <sheetData sheetId="19134"/>
      <sheetData sheetId="19135"/>
      <sheetData sheetId="19136"/>
      <sheetData sheetId="19137"/>
      <sheetData sheetId="19138"/>
      <sheetData sheetId="19139"/>
      <sheetData sheetId="19140"/>
      <sheetData sheetId="19141"/>
      <sheetData sheetId="19142"/>
      <sheetData sheetId="19143"/>
      <sheetData sheetId="19144"/>
      <sheetData sheetId="19145"/>
      <sheetData sheetId="19146"/>
      <sheetData sheetId="19147"/>
      <sheetData sheetId="19148"/>
      <sheetData sheetId="19149"/>
      <sheetData sheetId="19150"/>
      <sheetData sheetId="19151"/>
      <sheetData sheetId="19152"/>
      <sheetData sheetId="19153"/>
      <sheetData sheetId="19154"/>
      <sheetData sheetId="19155"/>
      <sheetData sheetId="19156"/>
      <sheetData sheetId="19157"/>
      <sheetData sheetId="19158"/>
      <sheetData sheetId="19159"/>
      <sheetData sheetId="19160"/>
      <sheetData sheetId="19161"/>
      <sheetData sheetId="19162"/>
      <sheetData sheetId="19163"/>
      <sheetData sheetId="19164"/>
      <sheetData sheetId="19165"/>
      <sheetData sheetId="19166"/>
      <sheetData sheetId="19167"/>
      <sheetData sheetId="19168"/>
      <sheetData sheetId="19169"/>
      <sheetData sheetId="19170"/>
      <sheetData sheetId="19171"/>
      <sheetData sheetId="19172"/>
      <sheetData sheetId="19173"/>
      <sheetData sheetId="19174"/>
      <sheetData sheetId="19175"/>
      <sheetData sheetId="19176"/>
      <sheetData sheetId="19177"/>
      <sheetData sheetId="19178"/>
      <sheetData sheetId="19179"/>
      <sheetData sheetId="19180"/>
      <sheetData sheetId="19181"/>
      <sheetData sheetId="19182"/>
      <sheetData sheetId="19183"/>
      <sheetData sheetId="19184"/>
      <sheetData sheetId="19185"/>
      <sheetData sheetId="19186"/>
      <sheetData sheetId="19187"/>
      <sheetData sheetId="19188"/>
      <sheetData sheetId="19189"/>
      <sheetData sheetId="19190"/>
      <sheetData sheetId="19191"/>
      <sheetData sheetId="19192"/>
      <sheetData sheetId="19193"/>
      <sheetData sheetId="19194"/>
      <sheetData sheetId="19195"/>
      <sheetData sheetId="19196"/>
      <sheetData sheetId="19197"/>
      <sheetData sheetId="19198"/>
      <sheetData sheetId="19199"/>
      <sheetData sheetId="19200"/>
      <sheetData sheetId="19201"/>
      <sheetData sheetId="19202"/>
      <sheetData sheetId="19203"/>
      <sheetData sheetId="19204"/>
      <sheetData sheetId="19205"/>
      <sheetData sheetId="19206"/>
      <sheetData sheetId="19207"/>
      <sheetData sheetId="19208"/>
      <sheetData sheetId="19209"/>
      <sheetData sheetId="19210"/>
      <sheetData sheetId="19211"/>
      <sheetData sheetId="19212"/>
      <sheetData sheetId="19213"/>
      <sheetData sheetId="19214"/>
      <sheetData sheetId="19215"/>
      <sheetData sheetId="19216"/>
      <sheetData sheetId="19217"/>
      <sheetData sheetId="19218"/>
      <sheetData sheetId="19219"/>
      <sheetData sheetId="19220"/>
      <sheetData sheetId="19221"/>
      <sheetData sheetId="19222"/>
      <sheetData sheetId="19223"/>
      <sheetData sheetId="19224"/>
      <sheetData sheetId="19225"/>
      <sheetData sheetId="19226"/>
      <sheetData sheetId="19227"/>
      <sheetData sheetId="19228"/>
      <sheetData sheetId="19229"/>
      <sheetData sheetId="19230"/>
      <sheetData sheetId="19231"/>
      <sheetData sheetId="19232"/>
      <sheetData sheetId="19233"/>
      <sheetData sheetId="19234"/>
      <sheetData sheetId="19235"/>
      <sheetData sheetId="19236"/>
      <sheetData sheetId="19237"/>
      <sheetData sheetId="19238"/>
      <sheetData sheetId="19239"/>
      <sheetData sheetId="19240"/>
      <sheetData sheetId="19241"/>
      <sheetData sheetId="19242"/>
      <sheetData sheetId="19243"/>
      <sheetData sheetId="19244"/>
      <sheetData sheetId="19245"/>
      <sheetData sheetId="19246"/>
      <sheetData sheetId="19247"/>
      <sheetData sheetId="19248"/>
      <sheetData sheetId="19249"/>
      <sheetData sheetId="19250"/>
      <sheetData sheetId="19251"/>
      <sheetData sheetId="19252"/>
      <sheetData sheetId="19253"/>
      <sheetData sheetId="19254"/>
      <sheetData sheetId="19255"/>
      <sheetData sheetId="19256"/>
      <sheetData sheetId="19257"/>
      <sheetData sheetId="19258"/>
      <sheetData sheetId="19259"/>
      <sheetData sheetId="19260"/>
      <sheetData sheetId="19261"/>
      <sheetData sheetId="19262"/>
      <sheetData sheetId="19263"/>
      <sheetData sheetId="19264"/>
      <sheetData sheetId="19265"/>
      <sheetData sheetId="19266"/>
      <sheetData sheetId="19267"/>
      <sheetData sheetId="19268"/>
      <sheetData sheetId="19269"/>
      <sheetData sheetId="19270"/>
      <sheetData sheetId="19271"/>
      <sheetData sheetId="19272"/>
      <sheetData sheetId="19273"/>
      <sheetData sheetId="19274"/>
      <sheetData sheetId="19275"/>
      <sheetData sheetId="19276"/>
      <sheetData sheetId="19277"/>
      <sheetData sheetId="19278"/>
      <sheetData sheetId="19279"/>
      <sheetData sheetId="19280"/>
      <sheetData sheetId="19281"/>
      <sheetData sheetId="19282"/>
      <sheetData sheetId="19283"/>
      <sheetData sheetId="19284"/>
      <sheetData sheetId="19285"/>
      <sheetData sheetId="19286"/>
      <sheetData sheetId="19287"/>
      <sheetData sheetId="19288"/>
      <sheetData sheetId="19289"/>
      <sheetData sheetId="19290"/>
      <sheetData sheetId="19291"/>
      <sheetData sheetId="19292"/>
      <sheetData sheetId="19293"/>
      <sheetData sheetId="19294"/>
      <sheetData sheetId="19295"/>
      <sheetData sheetId="19296"/>
      <sheetData sheetId="19297"/>
      <sheetData sheetId="19298"/>
      <sheetData sheetId="19299"/>
      <sheetData sheetId="19300"/>
      <sheetData sheetId="19301"/>
      <sheetData sheetId="19302"/>
      <sheetData sheetId="19303"/>
      <sheetData sheetId="19304"/>
      <sheetData sheetId="19305"/>
      <sheetData sheetId="19306"/>
      <sheetData sheetId="19307"/>
      <sheetData sheetId="19308"/>
      <sheetData sheetId="19309"/>
      <sheetData sheetId="19310"/>
      <sheetData sheetId="19311"/>
      <sheetData sheetId="19312"/>
      <sheetData sheetId="19313"/>
      <sheetData sheetId="19314"/>
      <sheetData sheetId="19315"/>
      <sheetData sheetId="19316"/>
      <sheetData sheetId="19317"/>
      <sheetData sheetId="19318"/>
      <sheetData sheetId="19319"/>
      <sheetData sheetId="19320"/>
      <sheetData sheetId="19321"/>
      <sheetData sheetId="19322"/>
      <sheetData sheetId="19323"/>
      <sheetData sheetId="19324"/>
      <sheetData sheetId="19325"/>
      <sheetData sheetId="19326"/>
      <sheetData sheetId="19327"/>
      <sheetData sheetId="19328"/>
      <sheetData sheetId="19329"/>
      <sheetData sheetId="19330"/>
      <sheetData sheetId="19331"/>
      <sheetData sheetId="19332"/>
      <sheetData sheetId="19333"/>
      <sheetData sheetId="19334"/>
      <sheetData sheetId="19335"/>
      <sheetData sheetId="19336"/>
      <sheetData sheetId="19337"/>
      <sheetData sheetId="19338"/>
      <sheetData sheetId="19339"/>
      <sheetData sheetId="19340"/>
      <sheetData sheetId="19341"/>
      <sheetData sheetId="19342"/>
      <sheetData sheetId="19343"/>
      <sheetData sheetId="19344"/>
      <sheetData sheetId="19345"/>
      <sheetData sheetId="19346"/>
      <sheetData sheetId="19347"/>
      <sheetData sheetId="19348"/>
      <sheetData sheetId="19349"/>
      <sheetData sheetId="19350"/>
      <sheetData sheetId="19351"/>
      <sheetData sheetId="19352"/>
      <sheetData sheetId="19353"/>
      <sheetData sheetId="19354"/>
      <sheetData sheetId="19355"/>
      <sheetData sheetId="19356"/>
      <sheetData sheetId="19357"/>
      <sheetData sheetId="19358"/>
      <sheetData sheetId="19359"/>
      <sheetData sheetId="19360"/>
      <sheetData sheetId="19361"/>
      <sheetData sheetId="19362"/>
      <sheetData sheetId="19363"/>
      <sheetData sheetId="19364"/>
      <sheetData sheetId="19365"/>
      <sheetData sheetId="19366"/>
      <sheetData sheetId="19367"/>
      <sheetData sheetId="19368"/>
      <sheetData sheetId="19369"/>
      <sheetData sheetId="19370"/>
      <sheetData sheetId="19371"/>
      <sheetData sheetId="19372"/>
      <sheetData sheetId="19373"/>
      <sheetData sheetId="19374"/>
      <sheetData sheetId="19375"/>
      <sheetData sheetId="19376"/>
      <sheetData sheetId="19377"/>
      <sheetData sheetId="19378"/>
      <sheetData sheetId="19379"/>
      <sheetData sheetId="19380"/>
      <sheetData sheetId="19381"/>
      <sheetData sheetId="19382"/>
      <sheetData sheetId="19383"/>
      <sheetData sheetId="19384"/>
      <sheetData sheetId="19385"/>
      <sheetData sheetId="19386"/>
      <sheetData sheetId="19387"/>
      <sheetData sheetId="19388"/>
      <sheetData sheetId="19389"/>
      <sheetData sheetId="19390"/>
      <sheetData sheetId="19391"/>
      <sheetData sheetId="19392"/>
      <sheetData sheetId="19393"/>
      <sheetData sheetId="19394"/>
      <sheetData sheetId="19395"/>
      <sheetData sheetId="19396"/>
      <sheetData sheetId="19397"/>
      <sheetData sheetId="19398"/>
      <sheetData sheetId="19399"/>
      <sheetData sheetId="19400"/>
      <sheetData sheetId="19401"/>
      <sheetData sheetId="19402"/>
      <sheetData sheetId="19403"/>
      <sheetData sheetId="19404"/>
      <sheetData sheetId="19405"/>
      <sheetData sheetId="19406"/>
      <sheetData sheetId="19407"/>
      <sheetData sheetId="19408"/>
      <sheetData sheetId="19409"/>
      <sheetData sheetId="19410"/>
      <sheetData sheetId="19411"/>
      <sheetData sheetId="19412"/>
      <sheetData sheetId="19413"/>
      <sheetData sheetId="19414"/>
      <sheetData sheetId="19415"/>
      <sheetData sheetId="19416"/>
      <sheetData sheetId="19417"/>
      <sheetData sheetId="19418"/>
      <sheetData sheetId="19419"/>
      <sheetData sheetId="19420"/>
      <sheetData sheetId="19421"/>
      <sheetData sheetId="19422"/>
      <sheetData sheetId="19423"/>
      <sheetData sheetId="19424"/>
      <sheetData sheetId="19425"/>
      <sheetData sheetId="19426"/>
      <sheetData sheetId="19427"/>
      <sheetData sheetId="19428"/>
      <sheetData sheetId="19429"/>
      <sheetData sheetId="19430"/>
      <sheetData sheetId="19431"/>
      <sheetData sheetId="19432"/>
      <sheetData sheetId="19433"/>
      <sheetData sheetId="19434"/>
      <sheetData sheetId="19435"/>
      <sheetData sheetId="19436"/>
      <sheetData sheetId="19437"/>
      <sheetData sheetId="19438"/>
      <sheetData sheetId="19439"/>
      <sheetData sheetId="19440"/>
      <sheetData sheetId="19441"/>
      <sheetData sheetId="19442"/>
      <sheetData sheetId="19443"/>
      <sheetData sheetId="19444"/>
      <sheetData sheetId="19445"/>
      <sheetData sheetId="19446"/>
      <sheetData sheetId="19447"/>
      <sheetData sheetId="19448"/>
      <sheetData sheetId="19449"/>
      <sheetData sheetId="19450"/>
      <sheetData sheetId="19451"/>
      <sheetData sheetId="19452"/>
      <sheetData sheetId="19453"/>
      <sheetData sheetId="19454"/>
      <sheetData sheetId="19455"/>
      <sheetData sheetId="19456"/>
      <sheetData sheetId="19457"/>
      <sheetData sheetId="19458"/>
      <sheetData sheetId="19459"/>
      <sheetData sheetId="19460"/>
      <sheetData sheetId="19461"/>
      <sheetData sheetId="19462"/>
      <sheetData sheetId="19463"/>
      <sheetData sheetId="19464"/>
      <sheetData sheetId="19465"/>
      <sheetData sheetId="19466"/>
      <sheetData sheetId="19467"/>
      <sheetData sheetId="19468"/>
      <sheetData sheetId="19469"/>
      <sheetData sheetId="19470"/>
      <sheetData sheetId="19471"/>
      <sheetData sheetId="19472"/>
      <sheetData sheetId="19473"/>
      <sheetData sheetId="19474"/>
      <sheetData sheetId="19475"/>
      <sheetData sheetId="19476"/>
      <sheetData sheetId="19477"/>
      <sheetData sheetId="19478"/>
      <sheetData sheetId="19479"/>
      <sheetData sheetId="19480"/>
      <sheetData sheetId="19481"/>
      <sheetData sheetId="19482"/>
      <sheetData sheetId="19483"/>
      <sheetData sheetId="19484"/>
      <sheetData sheetId="19485"/>
      <sheetData sheetId="19486"/>
      <sheetData sheetId="19487"/>
      <sheetData sheetId="19488"/>
      <sheetData sheetId="19489"/>
      <sheetData sheetId="19490"/>
      <sheetData sheetId="19491"/>
      <sheetData sheetId="19492"/>
      <sheetData sheetId="19493"/>
      <sheetData sheetId="19494"/>
      <sheetData sheetId="19495"/>
      <sheetData sheetId="19496"/>
      <sheetData sheetId="19497"/>
      <sheetData sheetId="19498"/>
      <sheetData sheetId="19499"/>
      <sheetData sheetId="19500"/>
      <sheetData sheetId="19501"/>
      <sheetData sheetId="19502"/>
      <sheetData sheetId="19503"/>
      <sheetData sheetId="19504"/>
      <sheetData sheetId="19505"/>
      <sheetData sheetId="19506"/>
      <sheetData sheetId="19507"/>
      <sheetData sheetId="19508"/>
      <sheetData sheetId="19509"/>
      <sheetData sheetId="19510"/>
      <sheetData sheetId="19511"/>
      <sheetData sheetId="19512"/>
      <sheetData sheetId="19513"/>
      <sheetData sheetId="19514"/>
      <sheetData sheetId="19515"/>
      <sheetData sheetId="19516"/>
      <sheetData sheetId="19517"/>
      <sheetData sheetId="19518"/>
      <sheetData sheetId="19519"/>
      <sheetData sheetId="19520"/>
      <sheetData sheetId="19521"/>
      <sheetData sheetId="19522"/>
      <sheetData sheetId="19523"/>
      <sheetData sheetId="19524"/>
      <sheetData sheetId="19525"/>
      <sheetData sheetId="19526"/>
      <sheetData sheetId="19527"/>
      <sheetData sheetId="19528"/>
      <sheetData sheetId="19529"/>
      <sheetData sheetId="19530"/>
      <sheetData sheetId="19531"/>
      <sheetData sheetId="19532"/>
      <sheetData sheetId="19533"/>
      <sheetData sheetId="19534"/>
      <sheetData sheetId="19535"/>
      <sheetData sheetId="19536"/>
      <sheetData sheetId="19537"/>
      <sheetData sheetId="19538"/>
      <sheetData sheetId="19539"/>
      <sheetData sheetId="19540"/>
      <sheetData sheetId="19541"/>
      <sheetData sheetId="19542"/>
      <sheetData sheetId="19543"/>
      <sheetData sheetId="19544"/>
      <sheetData sheetId="19545"/>
      <sheetData sheetId="19546"/>
      <sheetData sheetId="19547"/>
      <sheetData sheetId="19548"/>
      <sheetData sheetId="19549"/>
      <sheetData sheetId="19550"/>
      <sheetData sheetId="19551"/>
      <sheetData sheetId="19552"/>
      <sheetData sheetId="19553"/>
      <sheetData sheetId="19554"/>
      <sheetData sheetId="19555"/>
      <sheetData sheetId="19556"/>
      <sheetData sheetId="19557"/>
      <sheetData sheetId="19558"/>
      <sheetData sheetId="19559"/>
      <sheetData sheetId="19560"/>
      <sheetData sheetId="19561"/>
      <sheetData sheetId="19562"/>
      <sheetData sheetId="19563"/>
      <sheetData sheetId="19564"/>
      <sheetData sheetId="19565"/>
      <sheetData sheetId="19566"/>
      <sheetData sheetId="19567"/>
      <sheetData sheetId="19568"/>
      <sheetData sheetId="19569"/>
      <sheetData sheetId="19570"/>
      <sheetData sheetId="19571"/>
      <sheetData sheetId="19572"/>
      <sheetData sheetId="19573"/>
      <sheetData sheetId="19574"/>
      <sheetData sheetId="19575"/>
      <sheetData sheetId="19576"/>
      <sheetData sheetId="19577"/>
      <sheetData sheetId="19578"/>
      <sheetData sheetId="19579"/>
      <sheetData sheetId="19580"/>
      <sheetData sheetId="19581"/>
      <sheetData sheetId="19582"/>
      <sheetData sheetId="19583"/>
      <sheetData sheetId="19584"/>
      <sheetData sheetId="19585"/>
      <sheetData sheetId="19586"/>
      <sheetData sheetId="19587"/>
      <sheetData sheetId="19588"/>
      <sheetData sheetId="19589"/>
      <sheetData sheetId="19590"/>
      <sheetData sheetId="19591"/>
      <sheetData sheetId="19592"/>
      <sheetData sheetId="19593"/>
      <sheetData sheetId="19594"/>
      <sheetData sheetId="19595"/>
      <sheetData sheetId="19596"/>
      <sheetData sheetId="19597"/>
      <sheetData sheetId="19598"/>
      <sheetData sheetId="19599"/>
      <sheetData sheetId="19600"/>
      <sheetData sheetId="19601"/>
      <sheetData sheetId="19602"/>
      <sheetData sheetId="19603"/>
      <sheetData sheetId="19604"/>
      <sheetData sheetId="19605"/>
      <sheetData sheetId="19606"/>
      <sheetData sheetId="19607"/>
      <sheetData sheetId="19608"/>
      <sheetData sheetId="19609"/>
      <sheetData sheetId="19610"/>
      <sheetData sheetId="19611"/>
      <sheetData sheetId="19612"/>
      <sheetData sheetId="19613"/>
      <sheetData sheetId="19614"/>
      <sheetData sheetId="19615"/>
      <sheetData sheetId="19616"/>
      <sheetData sheetId="19617"/>
      <sheetData sheetId="19618"/>
      <sheetData sheetId="19619"/>
      <sheetData sheetId="19620"/>
      <sheetData sheetId="19621"/>
      <sheetData sheetId="19622"/>
      <sheetData sheetId="19623"/>
      <sheetData sheetId="19624"/>
      <sheetData sheetId="19625"/>
      <sheetData sheetId="19626"/>
      <sheetData sheetId="19627"/>
      <sheetData sheetId="19628"/>
      <sheetData sheetId="19629"/>
      <sheetData sheetId="19630"/>
      <sheetData sheetId="19631"/>
      <sheetData sheetId="19632"/>
      <sheetData sheetId="19633"/>
      <sheetData sheetId="19634"/>
      <sheetData sheetId="19635"/>
      <sheetData sheetId="19636"/>
      <sheetData sheetId="19637"/>
      <sheetData sheetId="19638"/>
      <sheetData sheetId="19639"/>
      <sheetData sheetId="19640"/>
      <sheetData sheetId="19641"/>
      <sheetData sheetId="19642"/>
      <sheetData sheetId="19643"/>
      <sheetData sheetId="19644"/>
      <sheetData sheetId="19645"/>
      <sheetData sheetId="19646"/>
      <sheetData sheetId="19647"/>
      <sheetData sheetId="19648"/>
      <sheetData sheetId="19649"/>
      <sheetData sheetId="19650"/>
      <sheetData sheetId="19651"/>
      <sheetData sheetId="19652"/>
      <sheetData sheetId="19653"/>
      <sheetData sheetId="19654"/>
      <sheetData sheetId="19655"/>
      <sheetData sheetId="19656"/>
      <sheetData sheetId="19657"/>
      <sheetData sheetId="19658"/>
      <sheetData sheetId="19659"/>
      <sheetData sheetId="19660"/>
      <sheetData sheetId="19661"/>
      <sheetData sheetId="19662"/>
      <sheetData sheetId="19663"/>
      <sheetData sheetId="19664"/>
      <sheetData sheetId="19665"/>
      <sheetData sheetId="19666"/>
      <sheetData sheetId="19667"/>
      <sheetData sheetId="19668"/>
      <sheetData sheetId="19669"/>
      <sheetData sheetId="19670"/>
      <sheetData sheetId="19671"/>
      <sheetData sheetId="19672"/>
      <sheetData sheetId="19673"/>
      <sheetData sheetId="19674"/>
      <sheetData sheetId="19675"/>
      <sheetData sheetId="19676"/>
      <sheetData sheetId="19677"/>
      <sheetData sheetId="19678"/>
      <sheetData sheetId="19679"/>
      <sheetData sheetId="19680"/>
      <sheetData sheetId="19681"/>
      <sheetData sheetId="19682"/>
      <sheetData sheetId="19683"/>
      <sheetData sheetId="19684"/>
      <sheetData sheetId="19685"/>
      <sheetData sheetId="19686"/>
      <sheetData sheetId="19687"/>
      <sheetData sheetId="19688"/>
      <sheetData sheetId="19689"/>
      <sheetData sheetId="19690"/>
      <sheetData sheetId="19691"/>
      <sheetData sheetId="19692"/>
      <sheetData sheetId="19693"/>
      <sheetData sheetId="19694"/>
      <sheetData sheetId="19695"/>
      <sheetData sheetId="19696"/>
      <sheetData sheetId="19697"/>
      <sheetData sheetId="19698"/>
      <sheetData sheetId="19699"/>
      <sheetData sheetId="19700"/>
      <sheetData sheetId="19701"/>
      <sheetData sheetId="19702"/>
      <sheetData sheetId="19703"/>
      <sheetData sheetId="19704"/>
      <sheetData sheetId="19705"/>
      <sheetData sheetId="19706"/>
      <sheetData sheetId="19707"/>
      <sheetData sheetId="19708"/>
      <sheetData sheetId="19709"/>
      <sheetData sheetId="19710"/>
      <sheetData sheetId="19711"/>
      <sheetData sheetId="19712"/>
      <sheetData sheetId="19713"/>
      <sheetData sheetId="19714"/>
      <sheetData sheetId="19715"/>
      <sheetData sheetId="19716"/>
      <sheetData sheetId="19717"/>
      <sheetData sheetId="19718"/>
      <sheetData sheetId="19719"/>
      <sheetData sheetId="19720"/>
      <sheetData sheetId="19721"/>
      <sheetData sheetId="19722"/>
      <sheetData sheetId="19723"/>
      <sheetData sheetId="19724"/>
      <sheetData sheetId="19725"/>
      <sheetData sheetId="19726"/>
      <sheetData sheetId="19727"/>
      <sheetData sheetId="19728"/>
      <sheetData sheetId="19729"/>
      <sheetData sheetId="19730"/>
      <sheetData sheetId="19731"/>
      <sheetData sheetId="19732"/>
      <sheetData sheetId="19733"/>
      <sheetData sheetId="19734"/>
      <sheetData sheetId="19735"/>
      <sheetData sheetId="19736"/>
      <sheetData sheetId="19737"/>
      <sheetData sheetId="19738"/>
      <sheetData sheetId="19739"/>
      <sheetData sheetId="19740"/>
      <sheetData sheetId="19741"/>
      <sheetData sheetId="19742"/>
      <sheetData sheetId="19743"/>
      <sheetData sheetId="19744"/>
      <sheetData sheetId="19745"/>
      <sheetData sheetId="19746"/>
      <sheetData sheetId="19747"/>
      <sheetData sheetId="19748"/>
      <sheetData sheetId="19749"/>
      <sheetData sheetId="19750"/>
      <sheetData sheetId="19751"/>
      <sheetData sheetId="19752"/>
      <sheetData sheetId="19753"/>
      <sheetData sheetId="19754"/>
      <sheetData sheetId="19755"/>
      <sheetData sheetId="19756"/>
      <sheetData sheetId="19757"/>
      <sheetData sheetId="19758"/>
      <sheetData sheetId="19759"/>
      <sheetData sheetId="19760"/>
      <sheetData sheetId="19761"/>
      <sheetData sheetId="19762"/>
      <sheetData sheetId="19763"/>
      <sheetData sheetId="19764"/>
      <sheetData sheetId="19765"/>
      <sheetData sheetId="19766"/>
      <sheetData sheetId="19767"/>
      <sheetData sheetId="19768"/>
      <sheetData sheetId="19769"/>
      <sheetData sheetId="19770"/>
      <sheetData sheetId="19771"/>
      <sheetData sheetId="19772"/>
      <sheetData sheetId="19773"/>
      <sheetData sheetId="19774"/>
      <sheetData sheetId="19775"/>
      <sheetData sheetId="19776"/>
      <sheetData sheetId="19777"/>
      <sheetData sheetId="19778"/>
      <sheetData sheetId="19779"/>
      <sheetData sheetId="19780"/>
      <sheetData sheetId="19781"/>
      <sheetData sheetId="19782"/>
      <sheetData sheetId="19783"/>
      <sheetData sheetId="19784"/>
      <sheetData sheetId="19785"/>
      <sheetData sheetId="19786"/>
      <sheetData sheetId="19787"/>
      <sheetData sheetId="19788"/>
      <sheetData sheetId="19789"/>
      <sheetData sheetId="19790"/>
      <sheetData sheetId="19791"/>
      <sheetData sheetId="19792"/>
      <sheetData sheetId="19793"/>
      <sheetData sheetId="19794"/>
      <sheetData sheetId="19795"/>
      <sheetData sheetId="19796"/>
      <sheetData sheetId="19797"/>
      <sheetData sheetId="19798"/>
      <sheetData sheetId="19799"/>
      <sheetData sheetId="19800"/>
      <sheetData sheetId="19801"/>
      <sheetData sheetId="19802"/>
      <sheetData sheetId="19803"/>
      <sheetData sheetId="19804"/>
      <sheetData sheetId="19805"/>
      <sheetData sheetId="19806"/>
      <sheetData sheetId="19807"/>
      <sheetData sheetId="19808"/>
      <sheetData sheetId="19809"/>
      <sheetData sheetId="19810"/>
      <sheetData sheetId="19811"/>
      <sheetData sheetId="19812"/>
      <sheetData sheetId="19813"/>
      <sheetData sheetId="19814"/>
      <sheetData sheetId="19815"/>
      <sheetData sheetId="19816"/>
      <sheetData sheetId="19817"/>
      <sheetData sheetId="19818"/>
      <sheetData sheetId="19819"/>
      <sheetData sheetId="19820"/>
      <sheetData sheetId="19821"/>
      <sheetData sheetId="19822"/>
      <sheetData sheetId="19823"/>
      <sheetData sheetId="19824"/>
      <sheetData sheetId="19825"/>
      <sheetData sheetId="19826"/>
      <sheetData sheetId="19827"/>
      <sheetData sheetId="19828"/>
      <sheetData sheetId="19829"/>
      <sheetData sheetId="19830"/>
      <sheetData sheetId="19831"/>
      <sheetData sheetId="19832"/>
      <sheetData sheetId="19833"/>
      <sheetData sheetId="19834"/>
      <sheetData sheetId="19835"/>
      <sheetData sheetId="19836"/>
      <sheetData sheetId="19837"/>
      <sheetData sheetId="19838"/>
      <sheetData sheetId="19839"/>
      <sheetData sheetId="19840"/>
      <sheetData sheetId="19841"/>
      <sheetData sheetId="19842"/>
      <sheetData sheetId="19843"/>
      <sheetData sheetId="19844"/>
      <sheetData sheetId="19845"/>
      <sheetData sheetId="19846"/>
      <sheetData sheetId="19847"/>
      <sheetData sheetId="19848"/>
      <sheetData sheetId="19849"/>
      <sheetData sheetId="19850"/>
      <sheetData sheetId="19851"/>
      <sheetData sheetId="19852"/>
      <sheetData sheetId="19853"/>
      <sheetData sheetId="19854"/>
      <sheetData sheetId="19855"/>
      <sheetData sheetId="19856"/>
      <sheetData sheetId="19857"/>
      <sheetData sheetId="19858"/>
      <sheetData sheetId="19859"/>
      <sheetData sheetId="19860"/>
      <sheetData sheetId="19861"/>
      <sheetData sheetId="19862"/>
      <sheetData sheetId="19863"/>
      <sheetData sheetId="19864"/>
      <sheetData sheetId="19865"/>
      <sheetData sheetId="19866"/>
      <sheetData sheetId="19867"/>
      <sheetData sheetId="19868"/>
      <sheetData sheetId="19869"/>
      <sheetData sheetId="19870"/>
      <sheetData sheetId="19871"/>
      <sheetData sheetId="19872"/>
      <sheetData sheetId="19873"/>
      <sheetData sheetId="19874"/>
      <sheetData sheetId="19875"/>
      <sheetData sheetId="19876"/>
      <sheetData sheetId="19877"/>
      <sheetData sheetId="19878"/>
      <sheetData sheetId="19879"/>
      <sheetData sheetId="19880"/>
      <sheetData sheetId="19881"/>
      <sheetData sheetId="19882"/>
      <sheetData sheetId="19883"/>
      <sheetData sheetId="19884"/>
      <sheetData sheetId="19885"/>
      <sheetData sheetId="19886"/>
      <sheetData sheetId="19887"/>
      <sheetData sheetId="19888"/>
      <sheetData sheetId="19889"/>
      <sheetData sheetId="19890"/>
      <sheetData sheetId="19891"/>
      <sheetData sheetId="19892"/>
      <sheetData sheetId="19893"/>
      <sheetData sheetId="19894"/>
      <sheetData sheetId="19895"/>
      <sheetData sheetId="19896"/>
      <sheetData sheetId="19897"/>
      <sheetData sheetId="19898"/>
      <sheetData sheetId="19899"/>
      <sheetData sheetId="19900"/>
      <sheetData sheetId="19901"/>
      <sheetData sheetId="19902"/>
      <sheetData sheetId="19903"/>
      <sheetData sheetId="19904"/>
      <sheetData sheetId="19905"/>
      <sheetData sheetId="19906"/>
      <sheetData sheetId="19907"/>
      <sheetData sheetId="19908"/>
      <sheetData sheetId="19909"/>
      <sheetData sheetId="19910"/>
      <sheetData sheetId="19911"/>
      <sheetData sheetId="19912"/>
      <sheetData sheetId="19913"/>
      <sheetData sheetId="19914"/>
      <sheetData sheetId="19915"/>
      <sheetData sheetId="19916"/>
      <sheetData sheetId="19917"/>
      <sheetData sheetId="19918"/>
      <sheetData sheetId="19919"/>
      <sheetData sheetId="19920"/>
      <sheetData sheetId="19921"/>
      <sheetData sheetId="19922"/>
      <sheetData sheetId="19923"/>
      <sheetData sheetId="19924"/>
      <sheetData sheetId="19925"/>
      <sheetData sheetId="19926"/>
      <sheetData sheetId="19927"/>
      <sheetData sheetId="19928"/>
      <sheetData sheetId="19929"/>
      <sheetData sheetId="19930"/>
      <sheetData sheetId="19931"/>
      <sheetData sheetId="19932"/>
      <sheetData sheetId="19933"/>
      <sheetData sheetId="19934"/>
      <sheetData sheetId="19935"/>
      <sheetData sheetId="19936"/>
      <sheetData sheetId="19937"/>
      <sheetData sheetId="19938"/>
      <sheetData sheetId="19939"/>
      <sheetData sheetId="19940"/>
      <sheetData sheetId="19941"/>
      <sheetData sheetId="19942"/>
      <sheetData sheetId="19943"/>
      <sheetData sheetId="19944"/>
      <sheetData sheetId="19945"/>
      <sheetData sheetId="19946"/>
      <sheetData sheetId="19947"/>
      <sheetData sheetId="19948"/>
      <sheetData sheetId="19949"/>
      <sheetData sheetId="19950"/>
      <sheetData sheetId="19951"/>
      <sheetData sheetId="19952"/>
      <sheetData sheetId="19953"/>
      <sheetData sheetId="19954"/>
      <sheetData sheetId="19955"/>
      <sheetData sheetId="19956"/>
      <sheetData sheetId="19957"/>
      <sheetData sheetId="19958"/>
      <sheetData sheetId="19959"/>
      <sheetData sheetId="19960"/>
      <sheetData sheetId="19961"/>
      <sheetData sheetId="19962"/>
      <sheetData sheetId="19963"/>
      <sheetData sheetId="19964"/>
      <sheetData sheetId="19965"/>
      <sheetData sheetId="19966"/>
      <sheetData sheetId="19967"/>
      <sheetData sheetId="19968"/>
      <sheetData sheetId="19969"/>
      <sheetData sheetId="19970"/>
      <sheetData sheetId="19971"/>
      <sheetData sheetId="19972"/>
      <sheetData sheetId="19973"/>
      <sheetData sheetId="19974"/>
      <sheetData sheetId="19975"/>
      <sheetData sheetId="19976"/>
      <sheetData sheetId="19977"/>
      <sheetData sheetId="19978"/>
      <sheetData sheetId="19979"/>
      <sheetData sheetId="19980"/>
      <sheetData sheetId="19981"/>
      <sheetData sheetId="19982"/>
      <sheetData sheetId="19983"/>
      <sheetData sheetId="19984"/>
      <sheetData sheetId="19985"/>
      <sheetData sheetId="19986"/>
      <sheetData sheetId="19987"/>
      <sheetData sheetId="19988"/>
      <sheetData sheetId="19989"/>
      <sheetData sheetId="19990"/>
      <sheetData sheetId="19991"/>
      <sheetData sheetId="19992"/>
      <sheetData sheetId="19993"/>
      <sheetData sheetId="19994"/>
      <sheetData sheetId="19995"/>
      <sheetData sheetId="19996"/>
      <sheetData sheetId="19997"/>
      <sheetData sheetId="19998"/>
      <sheetData sheetId="19999"/>
      <sheetData sheetId="20000"/>
      <sheetData sheetId="20001"/>
      <sheetData sheetId="20002"/>
      <sheetData sheetId="20003"/>
      <sheetData sheetId="20004"/>
      <sheetData sheetId="20005"/>
      <sheetData sheetId="20006"/>
      <sheetData sheetId="20007"/>
      <sheetData sheetId="20008"/>
      <sheetData sheetId="20009"/>
      <sheetData sheetId="20010"/>
      <sheetData sheetId="20011"/>
      <sheetData sheetId="20012"/>
      <sheetData sheetId="20013"/>
      <sheetData sheetId="20014"/>
      <sheetData sheetId="20015"/>
      <sheetData sheetId="20016"/>
      <sheetData sheetId="20017"/>
      <sheetData sheetId="20018"/>
      <sheetData sheetId="20019"/>
      <sheetData sheetId="20020"/>
      <sheetData sheetId="20021"/>
      <sheetData sheetId="20022"/>
      <sheetData sheetId="20023"/>
      <sheetData sheetId="20024"/>
      <sheetData sheetId="20025"/>
      <sheetData sheetId="20026"/>
      <sheetData sheetId="20027"/>
      <sheetData sheetId="20028"/>
      <sheetData sheetId="20029"/>
      <sheetData sheetId="20030"/>
      <sheetData sheetId="20031"/>
      <sheetData sheetId="20032"/>
      <sheetData sheetId="20033"/>
      <sheetData sheetId="20034"/>
      <sheetData sheetId="20035"/>
      <sheetData sheetId="20036"/>
      <sheetData sheetId="20037"/>
      <sheetData sheetId="20038"/>
      <sheetData sheetId="20039"/>
      <sheetData sheetId="20040"/>
      <sheetData sheetId="20041"/>
      <sheetData sheetId="20042"/>
      <sheetData sheetId="20043"/>
      <sheetData sheetId="20044"/>
      <sheetData sheetId="20045"/>
      <sheetData sheetId="20046"/>
      <sheetData sheetId="20047"/>
      <sheetData sheetId="20048"/>
      <sheetData sheetId="20049"/>
      <sheetData sheetId="20050"/>
      <sheetData sheetId="20051"/>
      <sheetData sheetId="20052"/>
      <sheetData sheetId="20053"/>
      <sheetData sheetId="20054"/>
      <sheetData sheetId="20055"/>
      <sheetData sheetId="20056"/>
      <sheetData sheetId="20057"/>
      <sheetData sheetId="20058"/>
      <sheetData sheetId="20059"/>
      <sheetData sheetId="20060"/>
      <sheetData sheetId="20061"/>
      <sheetData sheetId="20062"/>
      <sheetData sheetId="20063"/>
      <sheetData sheetId="20064"/>
      <sheetData sheetId="20065"/>
      <sheetData sheetId="20066"/>
      <sheetData sheetId="20067"/>
      <sheetData sheetId="20068"/>
      <sheetData sheetId="20069"/>
      <sheetData sheetId="20070"/>
      <sheetData sheetId="20071"/>
      <sheetData sheetId="20072"/>
      <sheetData sheetId="20073"/>
      <sheetData sheetId="20074"/>
      <sheetData sheetId="20075"/>
      <sheetData sheetId="20076"/>
      <sheetData sheetId="20077"/>
      <sheetData sheetId="20078"/>
      <sheetData sheetId="20079"/>
      <sheetData sheetId="20080"/>
      <sheetData sheetId="20081"/>
      <sheetData sheetId="20082"/>
      <sheetData sheetId="20083"/>
      <sheetData sheetId="20084"/>
      <sheetData sheetId="20085"/>
      <sheetData sheetId="20086"/>
      <sheetData sheetId="20087"/>
      <sheetData sheetId="20088"/>
      <sheetData sheetId="20089"/>
      <sheetData sheetId="20090"/>
      <sheetData sheetId="20091"/>
      <sheetData sheetId="20092"/>
      <sheetData sheetId="20093"/>
      <sheetData sheetId="20094"/>
      <sheetData sheetId="20095"/>
      <sheetData sheetId="20096"/>
      <sheetData sheetId="20097"/>
      <sheetData sheetId="20098"/>
      <sheetData sheetId="20099"/>
      <sheetData sheetId="20100"/>
      <sheetData sheetId="20101"/>
      <sheetData sheetId="20102"/>
      <sheetData sheetId="20103"/>
      <sheetData sheetId="20104"/>
      <sheetData sheetId="20105"/>
      <sheetData sheetId="20106"/>
      <sheetData sheetId="20107"/>
      <sheetData sheetId="20108"/>
      <sheetData sheetId="20109"/>
      <sheetData sheetId="20110"/>
      <sheetData sheetId="20111"/>
      <sheetData sheetId="20112"/>
      <sheetData sheetId="20113"/>
      <sheetData sheetId="20114"/>
      <sheetData sheetId="20115"/>
      <sheetData sheetId="20116"/>
      <sheetData sheetId="20117"/>
      <sheetData sheetId="20118"/>
      <sheetData sheetId="20119"/>
      <sheetData sheetId="20120"/>
      <sheetData sheetId="20121"/>
      <sheetData sheetId="20122"/>
      <sheetData sheetId="20123"/>
      <sheetData sheetId="20124"/>
      <sheetData sheetId="20125"/>
      <sheetData sheetId="20126"/>
      <sheetData sheetId="20127"/>
      <sheetData sheetId="20128"/>
      <sheetData sheetId="20129"/>
      <sheetData sheetId="20130"/>
      <sheetData sheetId="20131"/>
      <sheetData sheetId="20132"/>
      <sheetData sheetId="20133"/>
      <sheetData sheetId="20134"/>
      <sheetData sheetId="20135"/>
      <sheetData sheetId="20136"/>
      <sheetData sheetId="20137"/>
      <sheetData sheetId="20138"/>
      <sheetData sheetId="20139"/>
      <sheetData sheetId="20140"/>
      <sheetData sheetId="20141"/>
      <sheetData sheetId="20142"/>
      <sheetData sheetId="20143"/>
      <sheetData sheetId="20144"/>
      <sheetData sheetId="20145"/>
      <sheetData sheetId="20146"/>
      <sheetData sheetId="20147"/>
      <sheetData sheetId="20148"/>
      <sheetData sheetId="20149"/>
      <sheetData sheetId="20150"/>
      <sheetData sheetId="20151"/>
      <sheetData sheetId="20152"/>
      <sheetData sheetId="20153"/>
      <sheetData sheetId="20154"/>
      <sheetData sheetId="20155"/>
      <sheetData sheetId="20156"/>
      <sheetData sheetId="20157"/>
      <sheetData sheetId="20158"/>
      <sheetData sheetId="20159"/>
      <sheetData sheetId="20160" refreshError="1"/>
      <sheetData sheetId="20161" refreshError="1"/>
      <sheetData sheetId="20162"/>
      <sheetData sheetId="20163"/>
      <sheetData sheetId="20164"/>
      <sheetData sheetId="20165"/>
      <sheetData sheetId="20166"/>
      <sheetData sheetId="20167"/>
      <sheetData sheetId="20168"/>
      <sheetData sheetId="20169"/>
      <sheetData sheetId="20170"/>
      <sheetData sheetId="20171"/>
      <sheetData sheetId="20172"/>
      <sheetData sheetId="20173"/>
      <sheetData sheetId="20174"/>
      <sheetData sheetId="20175"/>
      <sheetData sheetId="20176"/>
      <sheetData sheetId="20177"/>
      <sheetData sheetId="20178"/>
      <sheetData sheetId="20179"/>
      <sheetData sheetId="20180"/>
      <sheetData sheetId="20181"/>
      <sheetData sheetId="20182"/>
      <sheetData sheetId="20183"/>
      <sheetData sheetId="20184"/>
      <sheetData sheetId="20185"/>
      <sheetData sheetId="20186"/>
      <sheetData sheetId="20187"/>
      <sheetData sheetId="20188"/>
      <sheetData sheetId="20189"/>
      <sheetData sheetId="20190"/>
      <sheetData sheetId="20191"/>
      <sheetData sheetId="20192"/>
      <sheetData sheetId="20193"/>
      <sheetData sheetId="20194"/>
      <sheetData sheetId="20195"/>
      <sheetData sheetId="20196"/>
      <sheetData sheetId="20197"/>
      <sheetData sheetId="20198"/>
      <sheetData sheetId="20199"/>
      <sheetData sheetId="20200"/>
      <sheetData sheetId="20201"/>
      <sheetData sheetId="20202"/>
      <sheetData sheetId="20203"/>
      <sheetData sheetId="20204"/>
      <sheetData sheetId="20205"/>
      <sheetData sheetId="20206"/>
      <sheetData sheetId="20207"/>
      <sheetData sheetId="20208"/>
      <sheetData sheetId="20209"/>
      <sheetData sheetId="20210"/>
      <sheetData sheetId="20211"/>
      <sheetData sheetId="20212"/>
      <sheetData sheetId="20213"/>
      <sheetData sheetId="20214"/>
      <sheetData sheetId="20215"/>
      <sheetData sheetId="20216"/>
      <sheetData sheetId="20217"/>
      <sheetData sheetId="20218"/>
      <sheetData sheetId="20219"/>
      <sheetData sheetId="20220"/>
      <sheetData sheetId="20221"/>
      <sheetData sheetId="20222"/>
      <sheetData sheetId="20223"/>
      <sheetData sheetId="20224"/>
      <sheetData sheetId="20225"/>
      <sheetData sheetId="20226"/>
      <sheetData sheetId="20227"/>
      <sheetData sheetId="20228"/>
      <sheetData sheetId="20229"/>
      <sheetData sheetId="20230"/>
      <sheetData sheetId="20231"/>
      <sheetData sheetId="20232"/>
      <sheetData sheetId="20233"/>
      <sheetData sheetId="20234"/>
      <sheetData sheetId="20235"/>
      <sheetData sheetId="20236"/>
      <sheetData sheetId="20237"/>
      <sheetData sheetId="20238"/>
      <sheetData sheetId="20239"/>
      <sheetData sheetId="20240"/>
      <sheetData sheetId="20241"/>
      <sheetData sheetId="20242"/>
      <sheetData sheetId="20243"/>
      <sheetData sheetId="20244"/>
      <sheetData sheetId="20245"/>
      <sheetData sheetId="20246"/>
      <sheetData sheetId="20247"/>
      <sheetData sheetId="20248"/>
      <sheetData sheetId="20249"/>
      <sheetData sheetId="20250"/>
      <sheetData sheetId="20251"/>
      <sheetData sheetId="20252"/>
      <sheetData sheetId="20253"/>
      <sheetData sheetId="20254"/>
      <sheetData sheetId="20255"/>
      <sheetData sheetId="20256"/>
      <sheetData sheetId="20257"/>
      <sheetData sheetId="20258"/>
      <sheetData sheetId="20259"/>
      <sheetData sheetId="20260"/>
      <sheetData sheetId="20261"/>
      <sheetData sheetId="20262"/>
      <sheetData sheetId="20263"/>
      <sheetData sheetId="20264"/>
      <sheetData sheetId="20265"/>
      <sheetData sheetId="20266"/>
      <sheetData sheetId="20267"/>
      <sheetData sheetId="20268"/>
      <sheetData sheetId="20269"/>
      <sheetData sheetId="20270"/>
      <sheetData sheetId="20271"/>
      <sheetData sheetId="20272"/>
      <sheetData sheetId="20273"/>
      <sheetData sheetId="20274"/>
      <sheetData sheetId="20275"/>
      <sheetData sheetId="20276"/>
      <sheetData sheetId="20277"/>
      <sheetData sheetId="20278"/>
      <sheetData sheetId="20279"/>
      <sheetData sheetId="20280"/>
      <sheetData sheetId="20281"/>
      <sheetData sheetId="20282"/>
      <sheetData sheetId="20283"/>
      <sheetData sheetId="20284"/>
      <sheetData sheetId="20285"/>
      <sheetData sheetId="20286"/>
      <sheetData sheetId="20287"/>
      <sheetData sheetId="20288"/>
      <sheetData sheetId="20289"/>
      <sheetData sheetId="20290"/>
      <sheetData sheetId="20291"/>
      <sheetData sheetId="20292"/>
      <sheetData sheetId="20293"/>
      <sheetData sheetId="20294"/>
      <sheetData sheetId="20295"/>
      <sheetData sheetId="20296"/>
      <sheetData sheetId="20297"/>
      <sheetData sheetId="20298"/>
      <sheetData sheetId="20299"/>
      <sheetData sheetId="20300"/>
      <sheetData sheetId="20301"/>
      <sheetData sheetId="20302"/>
      <sheetData sheetId="20303"/>
      <sheetData sheetId="20304"/>
      <sheetData sheetId="20305"/>
      <sheetData sheetId="20306"/>
      <sheetData sheetId="20307"/>
      <sheetData sheetId="20308"/>
      <sheetData sheetId="20309"/>
      <sheetData sheetId="20310"/>
      <sheetData sheetId="20311"/>
      <sheetData sheetId="20312"/>
      <sheetData sheetId="20313"/>
      <sheetData sheetId="20314"/>
      <sheetData sheetId="20315"/>
      <sheetData sheetId="20316"/>
      <sheetData sheetId="20317"/>
      <sheetData sheetId="20318"/>
      <sheetData sheetId="20319"/>
      <sheetData sheetId="20320"/>
      <sheetData sheetId="20321"/>
      <sheetData sheetId="20322"/>
      <sheetData sheetId="20323"/>
      <sheetData sheetId="20324"/>
      <sheetData sheetId="20325"/>
      <sheetData sheetId="20326"/>
      <sheetData sheetId="20327"/>
      <sheetData sheetId="20328"/>
      <sheetData sheetId="20329"/>
      <sheetData sheetId="20330"/>
      <sheetData sheetId="20331"/>
      <sheetData sheetId="20332"/>
      <sheetData sheetId="20333"/>
      <sheetData sheetId="20334"/>
      <sheetData sheetId="20335"/>
      <sheetData sheetId="20336"/>
      <sheetData sheetId="20337"/>
      <sheetData sheetId="20338"/>
      <sheetData sheetId="20339"/>
      <sheetData sheetId="20340"/>
      <sheetData sheetId="20341"/>
      <sheetData sheetId="20342"/>
      <sheetData sheetId="20343"/>
      <sheetData sheetId="20344"/>
      <sheetData sheetId="20345"/>
      <sheetData sheetId="20346"/>
      <sheetData sheetId="20347"/>
      <sheetData sheetId="20348"/>
      <sheetData sheetId="20349"/>
      <sheetData sheetId="20350"/>
      <sheetData sheetId="20351"/>
      <sheetData sheetId="20352"/>
      <sheetData sheetId="20353"/>
      <sheetData sheetId="20354"/>
      <sheetData sheetId="20355"/>
      <sheetData sheetId="20356"/>
      <sheetData sheetId="20357"/>
      <sheetData sheetId="20358"/>
      <sheetData sheetId="20359"/>
      <sheetData sheetId="20360"/>
      <sheetData sheetId="20361"/>
      <sheetData sheetId="20362"/>
      <sheetData sheetId="20363"/>
      <sheetData sheetId="20364"/>
      <sheetData sheetId="20365"/>
      <sheetData sheetId="20366"/>
      <sheetData sheetId="20367"/>
      <sheetData sheetId="20368"/>
      <sheetData sheetId="20369"/>
      <sheetData sheetId="20370"/>
      <sheetData sheetId="20371"/>
      <sheetData sheetId="20372"/>
      <sheetData sheetId="20373"/>
      <sheetData sheetId="20374"/>
      <sheetData sheetId="20375"/>
      <sheetData sheetId="20376"/>
      <sheetData sheetId="20377"/>
      <sheetData sheetId="20378"/>
      <sheetData sheetId="20379"/>
      <sheetData sheetId="20380"/>
      <sheetData sheetId="20381"/>
      <sheetData sheetId="20382"/>
      <sheetData sheetId="20383"/>
      <sheetData sheetId="20384"/>
      <sheetData sheetId="20385"/>
      <sheetData sheetId="20386"/>
      <sheetData sheetId="20387"/>
      <sheetData sheetId="20388"/>
      <sheetData sheetId="20389"/>
      <sheetData sheetId="20390"/>
      <sheetData sheetId="20391"/>
      <sheetData sheetId="20392"/>
      <sheetData sheetId="20393"/>
      <sheetData sheetId="20394"/>
      <sheetData sheetId="20395"/>
      <sheetData sheetId="20396"/>
      <sheetData sheetId="20397"/>
      <sheetData sheetId="20398"/>
      <sheetData sheetId="20399"/>
      <sheetData sheetId="20400"/>
      <sheetData sheetId="20401"/>
      <sheetData sheetId="20402"/>
      <sheetData sheetId="20403"/>
      <sheetData sheetId="20404"/>
      <sheetData sheetId="20405"/>
      <sheetData sheetId="20406"/>
      <sheetData sheetId="20407"/>
      <sheetData sheetId="20408"/>
      <sheetData sheetId="20409"/>
      <sheetData sheetId="20410"/>
      <sheetData sheetId="20411"/>
      <sheetData sheetId="20412"/>
      <sheetData sheetId="20413"/>
      <sheetData sheetId="20414"/>
      <sheetData sheetId="20415"/>
      <sheetData sheetId="20416"/>
      <sheetData sheetId="20417"/>
      <sheetData sheetId="20418"/>
      <sheetData sheetId="20419"/>
      <sheetData sheetId="20420"/>
      <sheetData sheetId="20421"/>
      <sheetData sheetId="20422"/>
      <sheetData sheetId="20423"/>
      <sheetData sheetId="20424"/>
      <sheetData sheetId="20425"/>
      <sheetData sheetId="20426"/>
      <sheetData sheetId="20427"/>
      <sheetData sheetId="20428"/>
      <sheetData sheetId="20429"/>
      <sheetData sheetId="20430"/>
      <sheetData sheetId="20431"/>
      <sheetData sheetId="20432"/>
      <sheetData sheetId="20433"/>
      <sheetData sheetId="20434"/>
      <sheetData sheetId="20435"/>
      <sheetData sheetId="20436"/>
      <sheetData sheetId="20437"/>
      <sheetData sheetId="20438"/>
      <sheetData sheetId="20439"/>
      <sheetData sheetId="20440"/>
      <sheetData sheetId="20441"/>
      <sheetData sheetId="20442"/>
      <sheetData sheetId="20443"/>
      <sheetData sheetId="20444"/>
      <sheetData sheetId="20445"/>
      <sheetData sheetId="20446"/>
      <sheetData sheetId="20447"/>
      <sheetData sheetId="20448"/>
      <sheetData sheetId="20449"/>
      <sheetData sheetId="20450"/>
      <sheetData sheetId="20451"/>
      <sheetData sheetId="20452"/>
      <sheetData sheetId="20453"/>
      <sheetData sheetId="20454"/>
      <sheetData sheetId="20455"/>
      <sheetData sheetId="20456"/>
      <sheetData sheetId="20457"/>
      <sheetData sheetId="20458"/>
      <sheetData sheetId="20459"/>
      <sheetData sheetId="20460"/>
      <sheetData sheetId="20461"/>
      <sheetData sheetId="20462"/>
      <sheetData sheetId="20463"/>
      <sheetData sheetId="20464"/>
      <sheetData sheetId="20465"/>
      <sheetData sheetId="20466"/>
      <sheetData sheetId="20467"/>
      <sheetData sheetId="20468"/>
      <sheetData sheetId="20469"/>
      <sheetData sheetId="20470"/>
      <sheetData sheetId="20471"/>
      <sheetData sheetId="20472"/>
      <sheetData sheetId="20473"/>
      <sheetData sheetId="20474"/>
      <sheetData sheetId="20475"/>
      <sheetData sheetId="20476"/>
      <sheetData sheetId="20477"/>
      <sheetData sheetId="20478"/>
      <sheetData sheetId="20479"/>
      <sheetData sheetId="20480"/>
      <sheetData sheetId="20481"/>
      <sheetData sheetId="20482"/>
      <sheetData sheetId="20483"/>
      <sheetData sheetId="20484"/>
      <sheetData sheetId="20485"/>
      <sheetData sheetId="20486"/>
      <sheetData sheetId="20487"/>
      <sheetData sheetId="20488"/>
      <sheetData sheetId="20489"/>
      <sheetData sheetId="20490"/>
      <sheetData sheetId="20491"/>
      <sheetData sheetId="20492"/>
      <sheetData sheetId="20493"/>
      <sheetData sheetId="20494"/>
      <sheetData sheetId="20495"/>
      <sheetData sheetId="20496"/>
      <sheetData sheetId="20497"/>
      <sheetData sheetId="20498"/>
      <sheetData sheetId="20499"/>
      <sheetData sheetId="20500"/>
      <sheetData sheetId="20501"/>
      <sheetData sheetId="20502"/>
      <sheetData sheetId="20503"/>
      <sheetData sheetId="20504"/>
      <sheetData sheetId="20505"/>
      <sheetData sheetId="20506"/>
      <sheetData sheetId="20507"/>
      <sheetData sheetId="20508"/>
      <sheetData sheetId="20509"/>
      <sheetData sheetId="20510"/>
      <sheetData sheetId="20511"/>
      <sheetData sheetId="20512"/>
      <sheetData sheetId="20513"/>
      <sheetData sheetId="20514"/>
      <sheetData sheetId="20515"/>
      <sheetData sheetId="20516"/>
      <sheetData sheetId="20517"/>
      <sheetData sheetId="20518"/>
      <sheetData sheetId="20519"/>
      <sheetData sheetId="20520"/>
      <sheetData sheetId="20521"/>
      <sheetData sheetId="20522"/>
      <sheetData sheetId="20523"/>
      <sheetData sheetId="20524"/>
      <sheetData sheetId="20525"/>
      <sheetData sheetId="20526"/>
      <sheetData sheetId="20527"/>
      <sheetData sheetId="20528"/>
      <sheetData sheetId="20529"/>
      <sheetData sheetId="20530"/>
      <sheetData sheetId="20531"/>
      <sheetData sheetId="20532"/>
      <sheetData sheetId="20533"/>
      <sheetData sheetId="20534"/>
      <sheetData sheetId="20535"/>
      <sheetData sheetId="20536"/>
      <sheetData sheetId="20537"/>
      <sheetData sheetId="20538"/>
      <sheetData sheetId="20539"/>
      <sheetData sheetId="20540"/>
      <sheetData sheetId="20541"/>
      <sheetData sheetId="20542"/>
      <sheetData sheetId="20543"/>
      <sheetData sheetId="20544"/>
      <sheetData sheetId="20545"/>
      <sheetData sheetId="20546"/>
      <sheetData sheetId="20547"/>
      <sheetData sheetId="20548"/>
      <sheetData sheetId="20549"/>
      <sheetData sheetId="20550"/>
      <sheetData sheetId="20551"/>
      <sheetData sheetId="20552"/>
      <sheetData sheetId="20553"/>
      <sheetData sheetId="20554"/>
      <sheetData sheetId="20555"/>
      <sheetData sheetId="20556"/>
      <sheetData sheetId="20557"/>
      <sheetData sheetId="20558"/>
      <sheetData sheetId="20559"/>
      <sheetData sheetId="20560"/>
      <sheetData sheetId="20561"/>
      <sheetData sheetId="20562"/>
      <sheetData sheetId="20563"/>
      <sheetData sheetId="20564"/>
      <sheetData sheetId="20565"/>
      <sheetData sheetId="20566"/>
      <sheetData sheetId="20567"/>
      <sheetData sheetId="20568"/>
      <sheetData sheetId="20569"/>
      <sheetData sheetId="20570"/>
      <sheetData sheetId="20571"/>
      <sheetData sheetId="20572"/>
      <sheetData sheetId="20573"/>
      <sheetData sheetId="20574"/>
      <sheetData sheetId="20575"/>
      <sheetData sheetId="20576"/>
      <sheetData sheetId="20577"/>
      <sheetData sheetId="20578"/>
      <sheetData sheetId="20579"/>
      <sheetData sheetId="20580"/>
      <sheetData sheetId="20581"/>
      <sheetData sheetId="20582"/>
      <sheetData sheetId="20583"/>
      <sheetData sheetId="20584"/>
      <sheetData sheetId="20585"/>
      <sheetData sheetId="20586"/>
      <sheetData sheetId="20587"/>
      <sheetData sheetId="20588"/>
      <sheetData sheetId="20589"/>
      <sheetData sheetId="20590"/>
      <sheetData sheetId="20591"/>
      <sheetData sheetId="20592"/>
      <sheetData sheetId="20593"/>
      <sheetData sheetId="20594"/>
      <sheetData sheetId="20595"/>
      <sheetData sheetId="20596"/>
      <sheetData sheetId="20597"/>
      <sheetData sheetId="20598"/>
      <sheetData sheetId="20599"/>
      <sheetData sheetId="20600"/>
      <sheetData sheetId="20601"/>
      <sheetData sheetId="20602"/>
      <sheetData sheetId="20603"/>
      <sheetData sheetId="20604"/>
      <sheetData sheetId="20605"/>
      <sheetData sheetId="20606"/>
      <sheetData sheetId="20607"/>
      <sheetData sheetId="20608"/>
      <sheetData sheetId="20609"/>
      <sheetData sheetId="20610"/>
      <sheetData sheetId="20611"/>
      <sheetData sheetId="20612"/>
      <sheetData sheetId="20613"/>
      <sheetData sheetId="20614"/>
      <sheetData sheetId="20615"/>
      <sheetData sheetId="20616"/>
      <sheetData sheetId="20617"/>
      <sheetData sheetId="20618"/>
      <sheetData sheetId="20619"/>
      <sheetData sheetId="20620"/>
      <sheetData sheetId="20621"/>
      <sheetData sheetId="20622"/>
      <sheetData sheetId="20623"/>
      <sheetData sheetId="20624"/>
      <sheetData sheetId="20625"/>
      <sheetData sheetId="20626"/>
      <sheetData sheetId="20627"/>
      <sheetData sheetId="20628"/>
      <sheetData sheetId="20629"/>
      <sheetData sheetId="20630"/>
      <sheetData sheetId="20631"/>
      <sheetData sheetId="20632"/>
      <sheetData sheetId="20633"/>
      <sheetData sheetId="20634"/>
      <sheetData sheetId="20635"/>
      <sheetData sheetId="20636"/>
      <sheetData sheetId="20637"/>
      <sheetData sheetId="20638"/>
      <sheetData sheetId="20639"/>
      <sheetData sheetId="20640"/>
      <sheetData sheetId="20641"/>
      <sheetData sheetId="20642"/>
      <sheetData sheetId="20643"/>
      <sheetData sheetId="20644"/>
      <sheetData sheetId="20645"/>
      <sheetData sheetId="20646"/>
      <sheetData sheetId="20647"/>
      <sheetData sheetId="20648"/>
      <sheetData sheetId="20649"/>
      <sheetData sheetId="20650"/>
      <sheetData sheetId="20651"/>
      <sheetData sheetId="20652"/>
      <sheetData sheetId="20653"/>
      <sheetData sheetId="20654"/>
      <sheetData sheetId="20655"/>
      <sheetData sheetId="20656"/>
      <sheetData sheetId="20657"/>
      <sheetData sheetId="20658"/>
      <sheetData sheetId="20659"/>
      <sheetData sheetId="20660"/>
      <sheetData sheetId="20661"/>
      <sheetData sheetId="20662"/>
      <sheetData sheetId="20663"/>
      <sheetData sheetId="20664"/>
      <sheetData sheetId="20665"/>
      <sheetData sheetId="20666"/>
      <sheetData sheetId="20667"/>
      <sheetData sheetId="20668"/>
      <sheetData sheetId="20669"/>
      <sheetData sheetId="20670"/>
      <sheetData sheetId="20671"/>
      <sheetData sheetId="20672"/>
      <sheetData sheetId="20673"/>
      <sheetData sheetId="20674"/>
      <sheetData sheetId="20675"/>
      <sheetData sheetId="20676"/>
      <sheetData sheetId="20677"/>
      <sheetData sheetId="20678"/>
      <sheetData sheetId="20679"/>
      <sheetData sheetId="20680"/>
      <sheetData sheetId="20681"/>
      <sheetData sheetId="20682"/>
      <sheetData sheetId="20683"/>
      <sheetData sheetId="20684"/>
      <sheetData sheetId="20685"/>
      <sheetData sheetId="20686"/>
      <sheetData sheetId="20687"/>
      <sheetData sheetId="20688"/>
      <sheetData sheetId="20689"/>
      <sheetData sheetId="20690"/>
      <sheetData sheetId="20691"/>
      <sheetData sheetId="20692"/>
      <sheetData sheetId="20693"/>
      <sheetData sheetId="20694"/>
      <sheetData sheetId="20695"/>
      <sheetData sheetId="20696"/>
      <sheetData sheetId="20697"/>
      <sheetData sheetId="20698"/>
      <sheetData sheetId="20699"/>
      <sheetData sheetId="20700"/>
      <sheetData sheetId="20701"/>
      <sheetData sheetId="20702"/>
      <sheetData sheetId="20703"/>
      <sheetData sheetId="20704"/>
      <sheetData sheetId="20705"/>
      <sheetData sheetId="20706"/>
      <sheetData sheetId="20707"/>
      <sheetData sheetId="20708"/>
      <sheetData sheetId="20709"/>
      <sheetData sheetId="20710"/>
      <sheetData sheetId="20711"/>
      <sheetData sheetId="20712"/>
      <sheetData sheetId="20713"/>
      <sheetData sheetId="20714"/>
      <sheetData sheetId="20715"/>
      <sheetData sheetId="20716"/>
      <sheetData sheetId="20717"/>
      <sheetData sheetId="20718"/>
      <sheetData sheetId="20719"/>
      <sheetData sheetId="20720"/>
      <sheetData sheetId="20721"/>
      <sheetData sheetId="20722"/>
      <sheetData sheetId="20723"/>
      <sheetData sheetId="20724"/>
      <sheetData sheetId="20725"/>
      <sheetData sheetId="20726"/>
      <sheetData sheetId="20727"/>
      <sheetData sheetId="20728"/>
      <sheetData sheetId="20729"/>
      <sheetData sheetId="20730"/>
      <sheetData sheetId="20731"/>
      <sheetData sheetId="20732"/>
      <sheetData sheetId="20733"/>
      <sheetData sheetId="20734"/>
      <sheetData sheetId="20735"/>
      <sheetData sheetId="20736"/>
      <sheetData sheetId="20737"/>
      <sheetData sheetId="20738"/>
      <sheetData sheetId="20739"/>
      <sheetData sheetId="20740"/>
      <sheetData sheetId="20741"/>
      <sheetData sheetId="20742"/>
      <sheetData sheetId="20743"/>
      <sheetData sheetId="20744"/>
      <sheetData sheetId="20745"/>
      <sheetData sheetId="20746"/>
      <sheetData sheetId="20747"/>
      <sheetData sheetId="20748"/>
      <sheetData sheetId="20749"/>
      <sheetData sheetId="20750"/>
      <sheetData sheetId="20751"/>
      <sheetData sheetId="20752"/>
      <sheetData sheetId="20753"/>
      <sheetData sheetId="20754"/>
      <sheetData sheetId="20755"/>
      <sheetData sheetId="20756"/>
      <sheetData sheetId="20757"/>
      <sheetData sheetId="20758"/>
      <sheetData sheetId="20759"/>
      <sheetData sheetId="20760"/>
      <sheetData sheetId="20761"/>
      <sheetData sheetId="20762"/>
      <sheetData sheetId="20763"/>
      <sheetData sheetId="20764"/>
      <sheetData sheetId="20765"/>
      <sheetData sheetId="20766"/>
      <sheetData sheetId="20767"/>
      <sheetData sheetId="20768"/>
      <sheetData sheetId="20769"/>
      <sheetData sheetId="20770"/>
      <sheetData sheetId="20771"/>
      <sheetData sheetId="20772"/>
      <sheetData sheetId="20773"/>
      <sheetData sheetId="20774"/>
      <sheetData sheetId="20775"/>
      <sheetData sheetId="20776"/>
      <sheetData sheetId="20777"/>
      <sheetData sheetId="20778"/>
      <sheetData sheetId="20779"/>
      <sheetData sheetId="20780"/>
      <sheetData sheetId="20781"/>
      <sheetData sheetId="20782"/>
      <sheetData sheetId="20783"/>
      <sheetData sheetId="20784"/>
      <sheetData sheetId="20785"/>
      <sheetData sheetId="20786"/>
      <sheetData sheetId="20787"/>
      <sheetData sheetId="20788"/>
      <sheetData sheetId="20789"/>
      <sheetData sheetId="20790"/>
      <sheetData sheetId="20791"/>
      <sheetData sheetId="20792"/>
      <sheetData sheetId="20793"/>
      <sheetData sheetId="20794"/>
      <sheetData sheetId="20795"/>
      <sheetData sheetId="20796"/>
      <sheetData sheetId="20797"/>
      <sheetData sheetId="20798"/>
      <sheetData sheetId="20799"/>
      <sheetData sheetId="20800"/>
      <sheetData sheetId="20801"/>
      <sheetData sheetId="20802"/>
      <sheetData sheetId="20803"/>
      <sheetData sheetId="20804"/>
      <sheetData sheetId="20805"/>
      <sheetData sheetId="20806"/>
      <sheetData sheetId="20807"/>
      <sheetData sheetId="20808"/>
      <sheetData sheetId="20809"/>
      <sheetData sheetId="20810"/>
      <sheetData sheetId="20811"/>
      <sheetData sheetId="20812"/>
      <sheetData sheetId="20813"/>
      <sheetData sheetId="20814"/>
      <sheetData sheetId="20815"/>
      <sheetData sheetId="20816"/>
      <sheetData sheetId="20817"/>
      <sheetData sheetId="20818"/>
      <sheetData sheetId="20819"/>
      <sheetData sheetId="20820"/>
      <sheetData sheetId="20821"/>
      <sheetData sheetId="20822"/>
      <sheetData sheetId="20823"/>
      <sheetData sheetId="20824"/>
      <sheetData sheetId="20825"/>
      <sheetData sheetId="20826"/>
      <sheetData sheetId="20827"/>
      <sheetData sheetId="20828"/>
      <sheetData sheetId="20829"/>
      <sheetData sheetId="20830"/>
      <sheetData sheetId="20831"/>
      <sheetData sheetId="20832"/>
      <sheetData sheetId="20833"/>
      <sheetData sheetId="20834"/>
      <sheetData sheetId="20835"/>
      <sheetData sheetId="20836"/>
      <sheetData sheetId="20837"/>
      <sheetData sheetId="20838"/>
      <sheetData sheetId="20839"/>
      <sheetData sheetId="20840"/>
      <sheetData sheetId="20841"/>
      <sheetData sheetId="20842"/>
      <sheetData sheetId="20843"/>
      <sheetData sheetId="20844"/>
      <sheetData sheetId="20845"/>
      <sheetData sheetId="20846"/>
      <sheetData sheetId="20847"/>
      <sheetData sheetId="20848"/>
      <sheetData sheetId="20849"/>
      <sheetData sheetId="20850"/>
      <sheetData sheetId="20851"/>
      <sheetData sheetId="20852"/>
      <sheetData sheetId="20853"/>
      <sheetData sheetId="20854"/>
      <sheetData sheetId="20855"/>
      <sheetData sheetId="20856"/>
      <sheetData sheetId="20857"/>
      <sheetData sheetId="20858"/>
      <sheetData sheetId="20859"/>
      <sheetData sheetId="20860"/>
      <sheetData sheetId="20861"/>
      <sheetData sheetId="20862"/>
      <sheetData sheetId="20863"/>
      <sheetData sheetId="20864"/>
      <sheetData sheetId="20865"/>
      <sheetData sheetId="20866"/>
      <sheetData sheetId="20867"/>
      <sheetData sheetId="20868"/>
      <sheetData sheetId="20869"/>
      <sheetData sheetId="20870"/>
      <sheetData sheetId="20871"/>
      <sheetData sheetId="20872"/>
      <sheetData sheetId="20873"/>
      <sheetData sheetId="20874"/>
      <sheetData sheetId="20875"/>
      <sheetData sheetId="20876"/>
      <sheetData sheetId="20877"/>
      <sheetData sheetId="20878"/>
      <sheetData sheetId="20879"/>
      <sheetData sheetId="20880"/>
      <sheetData sheetId="20881"/>
      <sheetData sheetId="20882"/>
      <sheetData sheetId="20883"/>
      <sheetData sheetId="20884"/>
      <sheetData sheetId="20885"/>
      <sheetData sheetId="20886"/>
      <sheetData sheetId="20887"/>
      <sheetData sheetId="20888"/>
      <sheetData sheetId="20889"/>
      <sheetData sheetId="20890"/>
      <sheetData sheetId="20891"/>
      <sheetData sheetId="20892"/>
      <sheetData sheetId="20893"/>
      <sheetData sheetId="20894"/>
      <sheetData sheetId="20895"/>
      <sheetData sheetId="20896"/>
      <sheetData sheetId="20897"/>
      <sheetData sheetId="20898"/>
      <sheetData sheetId="20899"/>
      <sheetData sheetId="20900"/>
      <sheetData sheetId="20901"/>
      <sheetData sheetId="20902"/>
      <sheetData sheetId="20903"/>
      <sheetData sheetId="20904"/>
      <sheetData sheetId="20905"/>
      <sheetData sheetId="20906"/>
      <sheetData sheetId="20907"/>
      <sheetData sheetId="20908"/>
      <sheetData sheetId="20909"/>
      <sheetData sheetId="20910"/>
      <sheetData sheetId="20911"/>
      <sheetData sheetId="20912"/>
      <sheetData sheetId="20913"/>
      <sheetData sheetId="20914"/>
      <sheetData sheetId="20915"/>
      <sheetData sheetId="20916"/>
      <sheetData sheetId="20917"/>
      <sheetData sheetId="20918"/>
      <sheetData sheetId="20919"/>
      <sheetData sheetId="20920"/>
      <sheetData sheetId="20921"/>
      <sheetData sheetId="20922"/>
      <sheetData sheetId="20923"/>
      <sheetData sheetId="20924"/>
      <sheetData sheetId="20925"/>
      <sheetData sheetId="20926"/>
      <sheetData sheetId="20927"/>
      <sheetData sheetId="20928"/>
      <sheetData sheetId="20929"/>
      <sheetData sheetId="20930"/>
      <sheetData sheetId="20931"/>
      <sheetData sheetId="20932"/>
      <sheetData sheetId="20933"/>
      <sheetData sheetId="20934"/>
      <sheetData sheetId="20935"/>
      <sheetData sheetId="20936"/>
      <sheetData sheetId="20937"/>
      <sheetData sheetId="20938"/>
      <sheetData sheetId="20939"/>
      <sheetData sheetId="20940"/>
      <sheetData sheetId="20941"/>
      <sheetData sheetId="20942"/>
      <sheetData sheetId="20943"/>
      <sheetData sheetId="20944"/>
      <sheetData sheetId="20945"/>
      <sheetData sheetId="20946"/>
      <sheetData sheetId="20947"/>
      <sheetData sheetId="20948"/>
      <sheetData sheetId="20949"/>
      <sheetData sheetId="20950"/>
      <sheetData sheetId="20951"/>
      <sheetData sheetId="20952"/>
      <sheetData sheetId="20953"/>
      <sheetData sheetId="20954"/>
      <sheetData sheetId="20955"/>
      <sheetData sheetId="20956"/>
      <sheetData sheetId="20957"/>
      <sheetData sheetId="20958"/>
      <sheetData sheetId="20959"/>
      <sheetData sheetId="20960"/>
      <sheetData sheetId="20961"/>
      <sheetData sheetId="20962"/>
      <sheetData sheetId="20963"/>
      <sheetData sheetId="20964"/>
      <sheetData sheetId="20965"/>
      <sheetData sheetId="20966"/>
      <sheetData sheetId="20967"/>
      <sheetData sheetId="20968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/>
      <sheetData sheetId="20979"/>
      <sheetData sheetId="20980"/>
      <sheetData sheetId="20981"/>
      <sheetData sheetId="20982"/>
      <sheetData sheetId="20983"/>
      <sheetData sheetId="20984"/>
      <sheetData sheetId="20985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/>
      <sheetData sheetId="20996"/>
      <sheetData sheetId="20997"/>
      <sheetData sheetId="20998"/>
      <sheetData sheetId="20999"/>
      <sheetData sheetId="21000"/>
      <sheetData sheetId="21001"/>
      <sheetData sheetId="21002"/>
      <sheetData sheetId="21003"/>
      <sheetData sheetId="21004"/>
      <sheetData sheetId="21005"/>
      <sheetData sheetId="21006"/>
      <sheetData sheetId="21007"/>
      <sheetData sheetId="21008"/>
      <sheetData sheetId="21009"/>
      <sheetData sheetId="21010"/>
      <sheetData sheetId="21011"/>
      <sheetData sheetId="21012"/>
      <sheetData sheetId="21013"/>
      <sheetData sheetId="21014"/>
      <sheetData sheetId="21015"/>
      <sheetData sheetId="21016"/>
      <sheetData sheetId="21017"/>
      <sheetData sheetId="21018"/>
      <sheetData sheetId="21019"/>
      <sheetData sheetId="21020"/>
      <sheetData sheetId="21021"/>
      <sheetData sheetId="21022"/>
      <sheetData sheetId="21023"/>
      <sheetData sheetId="21024"/>
      <sheetData sheetId="21025"/>
      <sheetData sheetId="21026"/>
      <sheetData sheetId="21027"/>
      <sheetData sheetId="21028"/>
      <sheetData sheetId="21029"/>
      <sheetData sheetId="21030"/>
      <sheetData sheetId="21031"/>
      <sheetData sheetId="21032"/>
      <sheetData sheetId="21033"/>
      <sheetData sheetId="21034"/>
      <sheetData sheetId="21035"/>
      <sheetData sheetId="21036"/>
      <sheetData sheetId="21037"/>
      <sheetData sheetId="21038"/>
      <sheetData sheetId="21039"/>
      <sheetData sheetId="21040"/>
      <sheetData sheetId="21041"/>
      <sheetData sheetId="21042"/>
      <sheetData sheetId="21043"/>
      <sheetData sheetId="21044"/>
      <sheetData sheetId="21045"/>
      <sheetData sheetId="21046"/>
      <sheetData sheetId="21047"/>
      <sheetData sheetId="21048"/>
      <sheetData sheetId="21049"/>
      <sheetData sheetId="21050"/>
      <sheetData sheetId="21051"/>
      <sheetData sheetId="21052"/>
      <sheetData sheetId="21053"/>
      <sheetData sheetId="21054"/>
      <sheetData sheetId="21055"/>
      <sheetData sheetId="21056"/>
      <sheetData sheetId="21057"/>
      <sheetData sheetId="21058"/>
      <sheetData sheetId="21059"/>
      <sheetData sheetId="21060"/>
      <sheetData sheetId="21061"/>
      <sheetData sheetId="21062"/>
      <sheetData sheetId="21063"/>
      <sheetData sheetId="21064"/>
      <sheetData sheetId="21065"/>
      <sheetData sheetId="21066"/>
      <sheetData sheetId="21067"/>
      <sheetData sheetId="21068"/>
      <sheetData sheetId="21069"/>
      <sheetData sheetId="21070"/>
      <sheetData sheetId="21071"/>
      <sheetData sheetId="21072"/>
      <sheetData sheetId="21073"/>
      <sheetData sheetId="21074"/>
      <sheetData sheetId="21075"/>
      <sheetData sheetId="21076"/>
      <sheetData sheetId="21077"/>
      <sheetData sheetId="21078"/>
      <sheetData sheetId="21079"/>
      <sheetData sheetId="21080"/>
      <sheetData sheetId="2108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/>
      <sheetData sheetId="21094"/>
      <sheetData sheetId="21095"/>
      <sheetData sheetId="21096"/>
      <sheetData sheetId="21097"/>
      <sheetData sheetId="21098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/>
      <sheetData sheetId="21109"/>
      <sheetData sheetId="21110"/>
      <sheetData sheetId="21111"/>
      <sheetData sheetId="21112"/>
      <sheetData sheetId="21113"/>
      <sheetData sheetId="21114"/>
      <sheetData sheetId="21115"/>
      <sheetData sheetId="21116"/>
      <sheetData sheetId="21117"/>
      <sheetData sheetId="21118"/>
      <sheetData sheetId="21119"/>
      <sheetData sheetId="21120"/>
      <sheetData sheetId="21121"/>
      <sheetData sheetId="21122"/>
      <sheetData sheetId="21123"/>
      <sheetData sheetId="21124"/>
      <sheetData sheetId="21125"/>
      <sheetData sheetId="21126"/>
      <sheetData sheetId="21127"/>
      <sheetData sheetId="21128"/>
      <sheetData sheetId="21129"/>
      <sheetData sheetId="21130"/>
      <sheetData sheetId="21131"/>
      <sheetData sheetId="21132"/>
      <sheetData sheetId="21133"/>
      <sheetData sheetId="21134"/>
      <sheetData sheetId="21135"/>
      <sheetData sheetId="21136"/>
      <sheetData sheetId="21137"/>
      <sheetData sheetId="21138"/>
      <sheetData sheetId="21139"/>
      <sheetData sheetId="21140"/>
      <sheetData sheetId="21141"/>
      <sheetData sheetId="21142"/>
      <sheetData sheetId="21143"/>
      <sheetData sheetId="21144"/>
      <sheetData sheetId="21145"/>
      <sheetData sheetId="21146"/>
      <sheetData sheetId="21147"/>
      <sheetData sheetId="21148"/>
      <sheetData sheetId="21149"/>
      <sheetData sheetId="21150"/>
      <sheetData sheetId="21151"/>
      <sheetData sheetId="21152"/>
      <sheetData sheetId="21153"/>
      <sheetData sheetId="21154"/>
      <sheetData sheetId="21155"/>
      <sheetData sheetId="21156"/>
      <sheetData sheetId="21157"/>
      <sheetData sheetId="21158"/>
      <sheetData sheetId="21159"/>
      <sheetData sheetId="21160"/>
      <sheetData sheetId="21161"/>
      <sheetData sheetId="21162"/>
      <sheetData sheetId="21163"/>
      <sheetData sheetId="21164"/>
      <sheetData sheetId="21165"/>
      <sheetData sheetId="21166"/>
      <sheetData sheetId="21167"/>
      <sheetData sheetId="21168"/>
      <sheetData sheetId="21169"/>
      <sheetData sheetId="21170"/>
      <sheetData sheetId="21171"/>
      <sheetData sheetId="21172"/>
      <sheetData sheetId="21173"/>
      <sheetData sheetId="21174"/>
      <sheetData sheetId="21175"/>
      <sheetData sheetId="21176"/>
      <sheetData sheetId="21177"/>
      <sheetData sheetId="21178"/>
      <sheetData sheetId="21179"/>
      <sheetData sheetId="21180"/>
      <sheetData sheetId="21181"/>
      <sheetData sheetId="21182"/>
      <sheetData sheetId="21183"/>
      <sheetData sheetId="21184"/>
      <sheetData sheetId="21185"/>
      <sheetData sheetId="21186"/>
      <sheetData sheetId="21187"/>
      <sheetData sheetId="21188"/>
      <sheetData sheetId="21189"/>
      <sheetData sheetId="21190"/>
      <sheetData sheetId="21191"/>
      <sheetData sheetId="21192"/>
      <sheetData sheetId="21193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/>
      <sheetData sheetId="21206"/>
      <sheetData sheetId="21207"/>
      <sheetData sheetId="21208"/>
      <sheetData sheetId="21209"/>
      <sheetData sheetId="21210"/>
      <sheetData sheetId="21211"/>
      <sheetData sheetId="21212"/>
      <sheetData sheetId="21213"/>
      <sheetData sheetId="21214"/>
      <sheetData sheetId="21215"/>
      <sheetData sheetId="21216"/>
      <sheetData sheetId="21217"/>
      <sheetData sheetId="21218"/>
      <sheetData sheetId="21219"/>
      <sheetData sheetId="21220"/>
      <sheetData sheetId="21221"/>
      <sheetData sheetId="21222"/>
      <sheetData sheetId="21223"/>
      <sheetData sheetId="21224"/>
      <sheetData sheetId="21225"/>
      <sheetData sheetId="21226"/>
      <sheetData sheetId="21227"/>
      <sheetData sheetId="21228"/>
      <sheetData sheetId="21229"/>
      <sheetData sheetId="21230"/>
      <sheetData sheetId="21231"/>
      <sheetData sheetId="21232"/>
      <sheetData sheetId="21233"/>
      <sheetData sheetId="21234"/>
      <sheetData sheetId="21235"/>
      <sheetData sheetId="21236"/>
      <sheetData sheetId="21237"/>
      <sheetData sheetId="21238"/>
      <sheetData sheetId="21239"/>
      <sheetData sheetId="21240"/>
      <sheetData sheetId="21241"/>
      <sheetData sheetId="21242"/>
      <sheetData sheetId="21243"/>
      <sheetData sheetId="21244"/>
      <sheetData sheetId="21245"/>
      <sheetData sheetId="21246"/>
      <sheetData sheetId="21247"/>
      <sheetData sheetId="21248"/>
      <sheetData sheetId="21249"/>
      <sheetData sheetId="21250"/>
      <sheetData sheetId="21251"/>
      <sheetData sheetId="21252"/>
      <sheetData sheetId="21253"/>
      <sheetData sheetId="21254"/>
      <sheetData sheetId="21255"/>
      <sheetData sheetId="21256"/>
      <sheetData sheetId="21257"/>
      <sheetData sheetId="21258"/>
      <sheetData sheetId="21259"/>
      <sheetData sheetId="21260"/>
      <sheetData sheetId="21261"/>
      <sheetData sheetId="21262"/>
      <sheetData sheetId="21263"/>
      <sheetData sheetId="21264"/>
      <sheetData sheetId="21265"/>
      <sheetData sheetId="21266"/>
      <sheetData sheetId="21267"/>
      <sheetData sheetId="21268"/>
      <sheetData sheetId="21269"/>
      <sheetData sheetId="21270"/>
      <sheetData sheetId="21271"/>
      <sheetData sheetId="21272"/>
      <sheetData sheetId="21273"/>
      <sheetData sheetId="21274"/>
      <sheetData sheetId="21275"/>
      <sheetData sheetId="21276"/>
      <sheetData sheetId="21277"/>
      <sheetData sheetId="21278"/>
      <sheetData sheetId="21279"/>
      <sheetData sheetId="21280"/>
      <sheetData sheetId="21281"/>
      <sheetData sheetId="21282"/>
      <sheetData sheetId="21283"/>
      <sheetData sheetId="21284"/>
      <sheetData sheetId="21285"/>
      <sheetData sheetId="21286"/>
      <sheetData sheetId="21287"/>
      <sheetData sheetId="21288" refreshError="1"/>
      <sheetData sheetId="21289" refreshError="1"/>
      <sheetData sheetId="21290" refreshError="1"/>
      <sheetData sheetId="21291" refreshError="1"/>
      <sheetData sheetId="21292" refreshError="1"/>
      <sheetData sheetId="21293" refreshError="1"/>
      <sheetData sheetId="21294" refreshError="1"/>
      <sheetData sheetId="21295" refreshError="1"/>
      <sheetData sheetId="21296" refreshError="1"/>
      <sheetData sheetId="21297" refreshError="1"/>
      <sheetData sheetId="21298" refreshError="1"/>
      <sheetData sheetId="21299" refreshError="1"/>
      <sheetData sheetId="21300" refreshError="1"/>
      <sheetData sheetId="21301" refreshError="1"/>
      <sheetData sheetId="21302"/>
      <sheetData sheetId="21303" refreshError="1"/>
      <sheetData sheetId="21304" refreshError="1"/>
      <sheetData sheetId="21305" refreshError="1"/>
      <sheetData sheetId="21306" refreshError="1"/>
      <sheetData sheetId="21307" refreshError="1"/>
      <sheetData sheetId="21308"/>
      <sheetData sheetId="21309" refreshError="1"/>
      <sheetData sheetId="21310" refreshError="1"/>
      <sheetData sheetId="21311" refreshError="1"/>
      <sheetData sheetId="21312" refreshError="1"/>
      <sheetData sheetId="21313" refreshError="1"/>
      <sheetData sheetId="21314" refreshError="1"/>
      <sheetData sheetId="21315" refreshError="1"/>
      <sheetData sheetId="21316" refreshError="1"/>
      <sheetData sheetId="21317" refreshError="1"/>
      <sheetData sheetId="21318" refreshError="1"/>
      <sheetData sheetId="21319" refreshError="1"/>
      <sheetData sheetId="21320" refreshError="1"/>
      <sheetData sheetId="21321" refreshError="1"/>
      <sheetData sheetId="21322" refreshError="1"/>
      <sheetData sheetId="21323" refreshError="1"/>
      <sheetData sheetId="21324" refreshError="1"/>
      <sheetData sheetId="21325" refreshError="1"/>
      <sheetData sheetId="21326" refreshError="1"/>
      <sheetData sheetId="21327" refreshError="1"/>
      <sheetData sheetId="21328" refreshError="1"/>
      <sheetData sheetId="21329" refreshError="1"/>
      <sheetData sheetId="21330" refreshError="1"/>
      <sheetData sheetId="21331" refreshError="1"/>
      <sheetData sheetId="21332" refreshError="1"/>
      <sheetData sheetId="21333" refreshError="1"/>
      <sheetData sheetId="21334" refreshError="1"/>
      <sheetData sheetId="21335" refreshError="1"/>
      <sheetData sheetId="21336" refreshError="1"/>
      <sheetData sheetId="21337" refreshError="1"/>
      <sheetData sheetId="21338" refreshError="1"/>
      <sheetData sheetId="21339" refreshError="1"/>
      <sheetData sheetId="21340" refreshError="1"/>
      <sheetData sheetId="21341" refreshError="1"/>
      <sheetData sheetId="21342" refreshError="1"/>
      <sheetData sheetId="21343" refreshError="1"/>
      <sheetData sheetId="21344" refreshError="1"/>
      <sheetData sheetId="21345" refreshError="1"/>
      <sheetData sheetId="21346" refreshError="1"/>
      <sheetData sheetId="21347" refreshError="1"/>
      <sheetData sheetId="21348" refreshError="1"/>
      <sheetData sheetId="21349" refreshError="1"/>
      <sheetData sheetId="21350" refreshError="1"/>
      <sheetData sheetId="21351" refreshError="1"/>
      <sheetData sheetId="21352" refreshError="1"/>
      <sheetData sheetId="21353" refreshError="1"/>
      <sheetData sheetId="21354" refreshError="1"/>
      <sheetData sheetId="21355" refreshError="1"/>
      <sheetData sheetId="21356" refreshError="1"/>
      <sheetData sheetId="21357" refreshError="1"/>
      <sheetData sheetId="21358" refreshError="1"/>
      <sheetData sheetId="21359" refreshError="1"/>
      <sheetData sheetId="21360" refreshError="1"/>
      <sheetData sheetId="21361" refreshError="1"/>
      <sheetData sheetId="21362" refreshError="1"/>
      <sheetData sheetId="21363" refreshError="1"/>
      <sheetData sheetId="21364" refreshError="1"/>
      <sheetData sheetId="21365" refreshError="1"/>
      <sheetData sheetId="21366" refreshError="1"/>
      <sheetData sheetId="21367" refreshError="1"/>
      <sheetData sheetId="21368" refreshError="1"/>
      <sheetData sheetId="21369" refreshError="1"/>
      <sheetData sheetId="21370" refreshError="1"/>
      <sheetData sheetId="21371" refreshError="1"/>
      <sheetData sheetId="21372" refreshError="1"/>
      <sheetData sheetId="21373" refreshError="1"/>
      <sheetData sheetId="21374" refreshError="1"/>
      <sheetData sheetId="21375" refreshError="1"/>
      <sheetData sheetId="21376" refreshError="1"/>
      <sheetData sheetId="21377" refreshError="1"/>
      <sheetData sheetId="21378" refreshError="1"/>
      <sheetData sheetId="21379" refreshError="1"/>
      <sheetData sheetId="21380" refreshError="1"/>
      <sheetData sheetId="21381" refreshError="1"/>
      <sheetData sheetId="21382" refreshError="1"/>
      <sheetData sheetId="21383" refreshError="1"/>
      <sheetData sheetId="213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  <sheetName val="4&quot;"/>
      <sheetName val="Kalkulation"/>
      <sheetName val="Build-up"/>
      <sheetName val="HPL"/>
      <sheetName val="Sulphur (2)"/>
      <sheetName val="girder"/>
      <sheetName val="DETAILED__BOQ38"/>
      <sheetName val="Sheet_124"/>
      <sheetName val="Load_Details(B1)24"/>
      <sheetName val="3BPA00132-5-3_W_plan_HVPNL22"/>
      <sheetName val="Load_Details(B2)22"/>
      <sheetName val="beam-reinft-IIInd_floor21"/>
      <sheetName val="water_prop_19"/>
      <sheetName val="Prop_aug_of_Ex_33KVSS_E3a18"/>
      <sheetName val="2B_for_Sub_Station_F_I_17"/>
      <sheetName val="BP-Other_strs17"/>
      <sheetName val="Staff_Acco_17"/>
      <sheetName val="MOS_suivi_hebdomadaire17"/>
      <sheetName val="Défauts_FY9917"/>
      <sheetName val="Scheme_Area_Details_Block___C14"/>
      <sheetName val="dpc_cost14"/>
      <sheetName val="FDn_Wet14"/>
      <sheetName val="Tower_Erection14"/>
      <sheetName val="Inc_Actual13"/>
      <sheetName val="Budget_Status13"/>
      <sheetName val="Exp_Actual13"/>
      <sheetName val="Cover_sheet18"/>
      <sheetName val="SITE_OVERHEADS14"/>
      <sheetName val="BQ_External14"/>
      <sheetName val="except_wiring13"/>
      <sheetName val="Machinary_Road_Work13"/>
      <sheetName val="Batching&amp;Pil_POL13"/>
      <sheetName val="Major_Br__Statement13"/>
      <sheetName val="Khalifa_Parkf20"/>
      <sheetName val="Cable_data13"/>
      <sheetName val="Break_Dw13"/>
      <sheetName val="EP_13-1413"/>
      <sheetName val="IE_13-1413"/>
      <sheetName val="SS_13-1413"/>
      <sheetName val="TL_13-1413"/>
      <sheetName val="PRECAST_lightconc-II13"/>
      <sheetName val="Activity_No_(A)_(_12)__13"/>
      <sheetName val="Data_Sheet13"/>
      <sheetName val="CFForecast_detail38"/>
      <sheetName val="Sheet3_(2)14"/>
      <sheetName val="INDIGINEOUS_ITEMS_13"/>
      <sheetName val="_B313"/>
      <sheetName val="_B113"/>
      <sheetName val="EARTHING_SYSTEM13"/>
      <sheetName val="Fin_Sum13"/>
      <sheetName val="UNP-NCW_13"/>
      <sheetName val="Attach-3_(QR)13"/>
      <sheetName val="Material_13"/>
      <sheetName val="BOQ_Distribution13"/>
      <sheetName val="breakup_of_oil13"/>
      <sheetName val="Monthly_Turnover_(Final)13"/>
      <sheetName val="Price_List_WIND_Aferkat_201613"/>
      <sheetName val="6_trs13"/>
      <sheetName val="HYD_VAR13"/>
      <sheetName val="Cad_Map13"/>
      <sheetName val="int_on_fds13"/>
      <sheetName val="hydraulical_model13"/>
      <sheetName val="Cost_Sch-I-113"/>
      <sheetName val="DETAILED__BOQ25"/>
      <sheetName val="beam-reinft-IIInd_floor8"/>
      <sheetName val="Inc_Actual"/>
      <sheetName val="Budget_Status"/>
      <sheetName val="Exp_Actual"/>
      <sheetName val="except_wiring"/>
      <sheetName val="Machinary_Road_Work"/>
      <sheetName val="Batching&amp;Pil_POL"/>
      <sheetName val="Major_Br__Statement"/>
      <sheetName val="Khalifa_Parkf7"/>
      <sheetName val="Cable_data"/>
      <sheetName val="Break_Dw"/>
      <sheetName val="EP_13-14"/>
      <sheetName val="IE_13-14"/>
      <sheetName val="SS_13-14"/>
      <sheetName val="TL_13-14"/>
      <sheetName val="PRECAST_lightconc-II"/>
      <sheetName val="Activity_No_(A)_(_12)__"/>
      <sheetName val="Data_Sheet"/>
      <sheetName val="CFForecast_detail25"/>
      <sheetName val="Sheet3_(2)1"/>
      <sheetName val="INDIGINEOUS_ITEMS_"/>
      <sheetName val="_B3"/>
      <sheetName val="_B1"/>
      <sheetName val="EARTHING_SYSTEM"/>
      <sheetName val="Fin_Sum"/>
      <sheetName val="UNP-NCW_"/>
      <sheetName val="Attach-3_(QR)"/>
      <sheetName val="Material_"/>
      <sheetName val="BOQ_Distribution"/>
      <sheetName val="breakup_of_oil"/>
      <sheetName val="Monthly_Turnover_(Final)"/>
      <sheetName val="Price_List_WIND_Aferkat_2016"/>
      <sheetName val="6_trs"/>
      <sheetName val="HYD_VAR"/>
      <sheetName val="Cad_Map"/>
      <sheetName val="int_on_fds"/>
      <sheetName val="hydraulical_model"/>
      <sheetName val="Cost_Sch-I-1"/>
      <sheetName val="DETAILED__BOQ26"/>
      <sheetName val="beam-reinft-IIInd_floor9"/>
      <sheetName val="Inc_Actual1"/>
      <sheetName val="Budget_Status1"/>
      <sheetName val="Exp_Actual1"/>
      <sheetName val="except_wiring1"/>
      <sheetName val="Machinary_Road_Work1"/>
      <sheetName val="Batching&amp;Pil_POL1"/>
      <sheetName val="Major_Br__Statement1"/>
      <sheetName val="Khalifa_Parkf8"/>
      <sheetName val="Cable_data1"/>
      <sheetName val="Break_Dw1"/>
      <sheetName val="EP_13-141"/>
      <sheetName val="IE_13-141"/>
      <sheetName val="SS_13-141"/>
      <sheetName val="TL_13-141"/>
      <sheetName val="PRECAST_lightconc-II1"/>
      <sheetName val="Activity_No_(A)_(_12)__1"/>
      <sheetName val="Data_Sheet1"/>
      <sheetName val="CFForecast_detail26"/>
      <sheetName val="Sheet3_(2)2"/>
      <sheetName val="INDIGINEOUS_ITEMS_1"/>
      <sheetName val="_B31"/>
      <sheetName val="_B11"/>
      <sheetName val="EARTHING_SYSTEM1"/>
      <sheetName val="Fin_Sum1"/>
      <sheetName val="UNP-NCW_1"/>
      <sheetName val="Attach-3_(QR)1"/>
      <sheetName val="Material_1"/>
      <sheetName val="BOQ_Distribution1"/>
      <sheetName val="breakup_of_oil1"/>
      <sheetName val="Monthly_Turnover_(Final)1"/>
      <sheetName val="Price_List_WIND_Aferkat_20161"/>
      <sheetName val="6_trs1"/>
      <sheetName val="HYD_VAR1"/>
      <sheetName val="Cad_Map1"/>
      <sheetName val="int_on_fds1"/>
      <sheetName val="hydraulical_model1"/>
      <sheetName val="Cost_Sch-I-11"/>
      <sheetName val="DETAILED__BOQ27"/>
      <sheetName val="Sheet_113"/>
      <sheetName val="Load_Details(B1)13"/>
      <sheetName val="3BPA00132-5-3_W_plan_HVPNL11"/>
      <sheetName val="Load_Details(B2)11"/>
      <sheetName val="beam-reinft-IIInd_floor10"/>
      <sheetName val="water_prop_8"/>
      <sheetName val="Prop_aug_of_Ex_33KVSS_E3a7"/>
      <sheetName val="BP-Other_strs6"/>
      <sheetName val="2B_for_Sub_Station_F_I_6"/>
      <sheetName val="Staff_Acco_6"/>
      <sheetName val="MOS_suivi_hebdomadaire6"/>
      <sheetName val="Défauts_FY996"/>
      <sheetName val="Scheme_Area_Details_Block___C23"/>
      <sheetName val="dpc_cost3"/>
      <sheetName val="FDn_Wet3"/>
      <sheetName val="STN WISE EMR"/>
      <sheetName val="p&amp;m"/>
      <sheetName val="Inputs"/>
      <sheetName val="General Analysis"/>
      <sheetName val="Sch-3"/>
      <sheetName val="Bongaon"/>
      <sheetName val="Jeerat"/>
      <sheetName val="NJP"/>
      <sheetName val="1"/>
      <sheetName val="Master Sheet"/>
      <sheetName val="devises"/>
      <sheetName val="unit cost"/>
      <sheetName val="TDL"/>
      <sheetName val="TD1 "/>
      <sheetName val="TD3"/>
      <sheetName val="TD6 "/>
      <sheetName val="Analisa"/>
      <sheetName val="Rates Basic"/>
      <sheetName val="Assump"/>
      <sheetName val="Tower_Erection3"/>
      <sheetName val="Inc_Actual2"/>
      <sheetName val="Budget_Status2"/>
      <sheetName val="Exp_Actual2"/>
      <sheetName val="Cover_sheet7"/>
      <sheetName val="SITE_OVERHEADS3"/>
      <sheetName val="BQ_External3"/>
      <sheetName val="except_wiring2"/>
      <sheetName val="Machinary_Road_Work2"/>
      <sheetName val="Batching&amp;Pil_POL2"/>
      <sheetName val="Major_Br__Statement2"/>
      <sheetName val="Khalifa_Parkf9"/>
      <sheetName val="Cable_data2"/>
      <sheetName val="Break_Dw2"/>
      <sheetName val="EP_13-142"/>
      <sheetName val="IE_13-142"/>
      <sheetName val="SS_13-142"/>
      <sheetName val="TL_13-142"/>
      <sheetName val="PRECAST_lightconc-II2"/>
      <sheetName val="Activity_No_(A)_(_12)__2"/>
      <sheetName val="Data_Sheet2"/>
      <sheetName val="CFForecast_detail27"/>
      <sheetName val="Sheet3_(2)3"/>
      <sheetName val="INDIGINEOUS_ITEMS_2"/>
      <sheetName val="_B32"/>
      <sheetName val="_B12"/>
      <sheetName val="EARTHING_SYSTEM2"/>
      <sheetName val="Fin_Sum2"/>
      <sheetName val="UNP-NCW_2"/>
      <sheetName val="Attach-3_(QR)2"/>
      <sheetName val="Material_2"/>
      <sheetName val="BOQ_Distribution2"/>
      <sheetName val="breakup_of_oil2"/>
      <sheetName val="Monthly_Turnover_(Final)2"/>
      <sheetName val="Price_List_WIND_Aferkat_20162"/>
      <sheetName val="6_trs2"/>
      <sheetName val="HYD_VAR2"/>
      <sheetName val="Cad_Map2"/>
      <sheetName val="int_on_fds2"/>
      <sheetName val="hydraulical_model2"/>
      <sheetName val="Cost_Sch-I-12"/>
      <sheetName val="DETAILED__BOQ28"/>
      <sheetName val="Sheet_114"/>
      <sheetName val="Load_Details(B1)14"/>
      <sheetName val="3BPA00132-5-3_W_plan_HVPNL12"/>
      <sheetName val="Load_Details(B2)12"/>
      <sheetName val="beam-reinft-IIInd_floor11"/>
      <sheetName val="water_prop_9"/>
      <sheetName val="Prop_aug_of_Ex_33KVSS_E3a8"/>
      <sheetName val="BP-Other_strs7"/>
      <sheetName val="2B_for_Sub_Station_F_I_7"/>
      <sheetName val="Staff_Acco_7"/>
      <sheetName val="MOS_suivi_hebdomadaire7"/>
      <sheetName val="Défauts_FY997"/>
      <sheetName val="Scheme_Area_Details_Block___C24"/>
      <sheetName val="dpc_cost4"/>
      <sheetName val="FDn_Wet4"/>
      <sheetName val="Tower_Erection4"/>
      <sheetName val="Inc_Actual3"/>
      <sheetName val="Budget_Status3"/>
      <sheetName val="Exp_Actual3"/>
      <sheetName val="Cover_sheet8"/>
      <sheetName val="SITE_OVERHEADS4"/>
      <sheetName val="BQ_External4"/>
      <sheetName val="except_wiring3"/>
      <sheetName val="Machinary_Road_Work3"/>
      <sheetName val="Batching&amp;Pil_POL3"/>
      <sheetName val="Major_Br__Statement3"/>
      <sheetName val="Khalifa_Parkf10"/>
      <sheetName val="Cable_data3"/>
      <sheetName val="Break_Dw3"/>
      <sheetName val="EP_13-143"/>
      <sheetName val="IE_13-143"/>
      <sheetName val="SS_13-143"/>
      <sheetName val="TL_13-143"/>
      <sheetName val="PRECAST_lightconc-II3"/>
      <sheetName val="Activity_No_(A)_(_12)__3"/>
      <sheetName val="Data_Sheet3"/>
      <sheetName val="CFForecast_detail28"/>
      <sheetName val="Sheet3_(2)4"/>
      <sheetName val="INDIGINEOUS_ITEMS_3"/>
      <sheetName val="_B33"/>
      <sheetName val="_B13"/>
      <sheetName val="EARTHING_SYSTEM3"/>
      <sheetName val="Fin_Sum3"/>
      <sheetName val="UNP-NCW_3"/>
      <sheetName val="Attach-3_(QR)3"/>
      <sheetName val="Material_3"/>
      <sheetName val="BOQ_Distribution3"/>
      <sheetName val="breakup_of_oil3"/>
      <sheetName val="Monthly_Turnover_(Final)3"/>
      <sheetName val="Price_List_WIND_Aferkat_20163"/>
      <sheetName val="6_trs3"/>
      <sheetName val="HYD_VAR3"/>
      <sheetName val="Cad_Map3"/>
      <sheetName val="int_on_fds3"/>
      <sheetName val="hydraulical_model3"/>
      <sheetName val="Cost_Sch-I-13"/>
      <sheetName val="DETAILED__BOQ29"/>
      <sheetName val="Sheet_115"/>
      <sheetName val="Load_Details(B1)15"/>
      <sheetName val="3BPA00132-5-3_W_plan_HVPNL13"/>
      <sheetName val="Load_Details(B2)13"/>
      <sheetName val="beam-reinft-IIInd_floor12"/>
      <sheetName val="water_prop_10"/>
      <sheetName val="Prop_aug_of_Ex_33KVSS_E3a9"/>
      <sheetName val="BP-Other_strs8"/>
      <sheetName val="2B_for_Sub_Station_F_I_8"/>
      <sheetName val="Staff_Acco_8"/>
      <sheetName val="MOS_suivi_hebdomadaire8"/>
      <sheetName val="Défauts_FY998"/>
      <sheetName val="Scheme_Area_Details_Block___C25"/>
      <sheetName val="dpc_cost5"/>
      <sheetName val="FDn_Wet5"/>
      <sheetName val="Tower_Erection5"/>
      <sheetName val="Inc_Actual4"/>
      <sheetName val="Budget_Status4"/>
      <sheetName val="Exp_Actual4"/>
      <sheetName val="Cover_sheet9"/>
      <sheetName val="SITE_OVERHEADS5"/>
      <sheetName val="BQ_External5"/>
      <sheetName val="except_wiring4"/>
      <sheetName val="Machinary_Road_Work4"/>
      <sheetName val="Batching&amp;Pil_POL4"/>
      <sheetName val="Major_Br__Statement4"/>
      <sheetName val="Khalifa_Parkf11"/>
      <sheetName val="Cable_data4"/>
      <sheetName val="Break_Dw4"/>
      <sheetName val="EP_13-144"/>
      <sheetName val="IE_13-144"/>
      <sheetName val="SS_13-144"/>
      <sheetName val="TL_13-144"/>
      <sheetName val="PRECAST_lightconc-II4"/>
      <sheetName val="Activity_No_(A)_(_12)__4"/>
      <sheetName val="Data_Sheet4"/>
      <sheetName val="CFForecast_detail29"/>
      <sheetName val="Sheet3_(2)5"/>
      <sheetName val="INDIGINEOUS_ITEMS_4"/>
      <sheetName val="_B34"/>
      <sheetName val="_B14"/>
      <sheetName val="EARTHING_SYSTEM4"/>
      <sheetName val="Fin_Sum4"/>
      <sheetName val="UNP-NCW_4"/>
      <sheetName val="Attach-3_(QR)4"/>
      <sheetName val="Material_4"/>
      <sheetName val="BOQ_Distribution4"/>
      <sheetName val="breakup_of_oil4"/>
      <sheetName val="Monthly_Turnover_(Final)4"/>
      <sheetName val="Price_List_WIND_Aferkat_20164"/>
      <sheetName val="6_trs4"/>
      <sheetName val="HYD_VAR4"/>
      <sheetName val="Cad_Map4"/>
      <sheetName val="int_on_fds4"/>
      <sheetName val="hydraulical_model4"/>
      <sheetName val="Cost_Sch-I-14"/>
      <sheetName val="DETAILED__BOQ34"/>
      <sheetName val="Sheet_120"/>
      <sheetName val="Load_Details(B1)20"/>
      <sheetName val="3BPA00132-5-3_W_plan_HVPNL18"/>
      <sheetName val="Load_Details(B2)18"/>
      <sheetName val="beam-reinft-IIInd_floor17"/>
      <sheetName val="water_prop_15"/>
      <sheetName val="Prop_aug_of_Ex_33KVSS_E3a14"/>
      <sheetName val="2B_for_Sub_Station_F_I_13"/>
      <sheetName val="BP-Other_strs13"/>
      <sheetName val="Staff_Acco_13"/>
      <sheetName val="MOS_suivi_hebdomadaire13"/>
      <sheetName val="Défauts_FY9913"/>
      <sheetName val="Scheme_Area_Details_Block___C10"/>
      <sheetName val="dpc_cost10"/>
      <sheetName val="FDn_Wet10"/>
      <sheetName val="Tower_Erection10"/>
      <sheetName val="Inc_Actual9"/>
      <sheetName val="Budget_Status9"/>
      <sheetName val="Exp_Actual9"/>
      <sheetName val="Cover_sheet14"/>
      <sheetName val="SITE_OVERHEADS10"/>
      <sheetName val="BQ_External10"/>
      <sheetName val="except_wiring9"/>
      <sheetName val="Machinary_Road_Work9"/>
      <sheetName val="Batching&amp;Pil_POL9"/>
      <sheetName val="Major_Br__Statement9"/>
      <sheetName val="Khalifa_Parkf16"/>
      <sheetName val="Cable_data9"/>
      <sheetName val="Break_Dw9"/>
      <sheetName val="EP_13-149"/>
      <sheetName val="IE_13-149"/>
      <sheetName val="SS_13-149"/>
      <sheetName val="TL_13-149"/>
      <sheetName val="PRECAST_lightconc-II9"/>
      <sheetName val="Activity_No_(A)_(_12)__9"/>
      <sheetName val="Data_Sheet9"/>
      <sheetName val="CFForecast_detail34"/>
      <sheetName val="Sheet3_(2)10"/>
      <sheetName val="INDIGINEOUS_ITEMS_9"/>
      <sheetName val="_B39"/>
      <sheetName val="_B19"/>
      <sheetName val="EARTHING_SYSTEM9"/>
      <sheetName val="Fin_Sum9"/>
      <sheetName val="UNP-NCW_9"/>
      <sheetName val="Attach-3_(QR)9"/>
      <sheetName val="Material_9"/>
      <sheetName val="BOQ_Distribution9"/>
      <sheetName val="breakup_of_oil9"/>
      <sheetName val="Monthly_Turnover_(Final)9"/>
      <sheetName val="Price_List_WIND_Aferkat_20169"/>
      <sheetName val="6_trs9"/>
      <sheetName val="HYD_VAR9"/>
      <sheetName val="Cad_Map9"/>
      <sheetName val="int_on_fds9"/>
      <sheetName val="hydraulical_model9"/>
      <sheetName val="Cost_Sch-I-19"/>
      <sheetName val="DETAILED__BOQ30"/>
      <sheetName val="Sheet_116"/>
      <sheetName val="Load_Details(B1)16"/>
      <sheetName val="3BPA00132-5-3_W_plan_HVPNL14"/>
      <sheetName val="Load_Details(B2)14"/>
      <sheetName val="beam-reinft-IIInd_floor13"/>
      <sheetName val="water_prop_11"/>
      <sheetName val="Prop_aug_of_Ex_33KVSS_E3a10"/>
      <sheetName val="BP-Other_strs9"/>
      <sheetName val="2B_for_Sub_Station_F_I_9"/>
      <sheetName val="Staff_Acco_9"/>
      <sheetName val="MOS_suivi_hebdomadaire9"/>
      <sheetName val="Défauts_FY999"/>
      <sheetName val="Scheme_Area_Details_Block___C26"/>
      <sheetName val="dpc_cost6"/>
      <sheetName val="FDn_Wet6"/>
      <sheetName val="Tower_Erection6"/>
      <sheetName val="Inc_Actual5"/>
      <sheetName val="Budget_Status5"/>
      <sheetName val="Exp_Actual5"/>
      <sheetName val="Cover_sheet10"/>
      <sheetName val="SITE_OVERHEADS6"/>
      <sheetName val="BQ_External6"/>
      <sheetName val="except_wiring5"/>
      <sheetName val="Machinary_Road_Work5"/>
      <sheetName val="Batching&amp;Pil_POL5"/>
      <sheetName val="Major_Br__Statement5"/>
      <sheetName val="Khalifa_Parkf12"/>
      <sheetName val="Cable_data5"/>
      <sheetName val="Break_Dw5"/>
      <sheetName val="EP_13-145"/>
      <sheetName val="IE_13-145"/>
      <sheetName val="SS_13-145"/>
      <sheetName val="TL_13-145"/>
      <sheetName val="PRECAST_lightconc-II5"/>
      <sheetName val="Activity_No_(A)_(_12)__5"/>
      <sheetName val="Data_Sheet5"/>
      <sheetName val="CFForecast_detail30"/>
      <sheetName val="Sheet3_(2)6"/>
      <sheetName val="INDIGINEOUS_ITEMS_5"/>
      <sheetName val="_B35"/>
      <sheetName val="_B15"/>
      <sheetName val="EARTHING_SYSTEM5"/>
      <sheetName val="Fin_Sum5"/>
      <sheetName val="UNP-NCW_5"/>
      <sheetName val="Attach-3_(QR)5"/>
      <sheetName val="Material_5"/>
      <sheetName val="BOQ_Distribution5"/>
      <sheetName val="breakup_of_oil5"/>
      <sheetName val="Monthly_Turnover_(Final)5"/>
      <sheetName val="Price_List_WIND_Aferkat_20165"/>
      <sheetName val="6_trs5"/>
      <sheetName val="HYD_VAR5"/>
      <sheetName val="Cad_Map5"/>
      <sheetName val="int_on_fds5"/>
      <sheetName val="hydraulical_model5"/>
      <sheetName val="Cost_Sch-I-15"/>
      <sheetName val="DETAILED__BOQ32"/>
      <sheetName val="Sheet_118"/>
      <sheetName val="Load_Details(B1)18"/>
      <sheetName val="3BPA00132-5-3_W_plan_HVPNL16"/>
      <sheetName val="Load_Details(B2)16"/>
      <sheetName val="beam-reinft-IIInd_floor15"/>
      <sheetName val="water_prop_13"/>
      <sheetName val="Prop_aug_of_Ex_33KVSS_E3a12"/>
      <sheetName val="BP-Other_strs11"/>
      <sheetName val="2B_for_Sub_Station_F_I_11"/>
      <sheetName val="Staff_Acco_11"/>
      <sheetName val="MOS_suivi_hebdomadaire11"/>
      <sheetName val="Défauts_FY9911"/>
      <sheetName val="Scheme_Area_Details_Block___C28"/>
      <sheetName val="dpc_cost8"/>
      <sheetName val="FDn_Wet8"/>
      <sheetName val="Tower_Erection8"/>
      <sheetName val="Inc_Actual7"/>
      <sheetName val="Budget_Status7"/>
      <sheetName val="Exp_Actual7"/>
      <sheetName val="Cover_sheet12"/>
      <sheetName val="SITE_OVERHEADS8"/>
      <sheetName val="BQ_External8"/>
      <sheetName val="except_wiring7"/>
      <sheetName val="Machinary_Road_Work7"/>
      <sheetName val="Batching&amp;Pil_POL7"/>
      <sheetName val="Major_Br__Statement7"/>
      <sheetName val="Khalifa_Parkf14"/>
      <sheetName val="Cable_data7"/>
      <sheetName val="Break_Dw7"/>
      <sheetName val="EP_13-147"/>
      <sheetName val="IE_13-147"/>
      <sheetName val="SS_13-147"/>
      <sheetName val="TL_13-147"/>
      <sheetName val="PRECAST_lightconc-II7"/>
      <sheetName val="Activity_No_(A)_(_12)__7"/>
      <sheetName val="Data_Sheet7"/>
      <sheetName val="CFForecast_detail32"/>
      <sheetName val="Sheet3_(2)8"/>
      <sheetName val="INDIGINEOUS_ITEMS_7"/>
      <sheetName val="_B37"/>
      <sheetName val="_B17"/>
      <sheetName val="EARTHING_SYSTEM7"/>
      <sheetName val="Fin_Sum7"/>
      <sheetName val="UNP-NCW_7"/>
      <sheetName val="Attach-3_(QR)7"/>
      <sheetName val="Material_7"/>
      <sheetName val="BOQ_Distribution7"/>
      <sheetName val="breakup_of_oil7"/>
      <sheetName val="Monthly_Turnover_(Final)7"/>
      <sheetName val="Price_List_WIND_Aferkat_20167"/>
      <sheetName val="6_trs7"/>
      <sheetName val="HYD_VAR7"/>
      <sheetName val="Cad_Map7"/>
      <sheetName val="int_on_fds7"/>
      <sheetName val="hydraulical_model7"/>
      <sheetName val="Cost_Sch-I-17"/>
      <sheetName val="DETAILED__BOQ31"/>
      <sheetName val="Sheet_117"/>
      <sheetName val="Load_Details(B1)17"/>
      <sheetName val="3BPA00132-5-3_W_plan_HVPNL15"/>
      <sheetName val="Load_Details(B2)15"/>
      <sheetName val="beam-reinft-IIInd_floor14"/>
      <sheetName val="water_prop_12"/>
      <sheetName val="Prop_aug_of_Ex_33KVSS_E3a11"/>
      <sheetName val="2B_for_Sub_Station_F_I_10"/>
      <sheetName val="BP-Other_strs10"/>
      <sheetName val="Staff_Acco_10"/>
      <sheetName val="MOS_suivi_hebdomadaire10"/>
      <sheetName val="Défauts_FY9910"/>
      <sheetName val="Scheme_Area_Details_Block___C27"/>
      <sheetName val="dpc_cost7"/>
      <sheetName val="FDn_Wet7"/>
      <sheetName val="Tower_Erection7"/>
      <sheetName val="Inc_Actual6"/>
      <sheetName val="Budget_Status6"/>
      <sheetName val="Exp_Actual6"/>
      <sheetName val="Cover_sheet11"/>
      <sheetName val="SITE_OVERHEADS7"/>
      <sheetName val="BQ_External7"/>
      <sheetName val="except_wiring6"/>
      <sheetName val="Machinary_Road_Work6"/>
      <sheetName val="Batching&amp;Pil_POL6"/>
      <sheetName val="Major_Br__Statement6"/>
      <sheetName val="Khalifa_Parkf13"/>
      <sheetName val="Cable_data6"/>
      <sheetName val="Break_Dw6"/>
      <sheetName val="EP_13-146"/>
      <sheetName val="IE_13-146"/>
      <sheetName val="SS_13-146"/>
      <sheetName val="TL_13-146"/>
      <sheetName val="PRECAST_lightconc-II6"/>
      <sheetName val="Activity_No_(A)_(_12)__6"/>
      <sheetName val="Data_Sheet6"/>
      <sheetName val="CFForecast_detail31"/>
      <sheetName val="Sheet3_(2)7"/>
      <sheetName val="INDIGINEOUS_ITEMS_6"/>
      <sheetName val="_B36"/>
      <sheetName val="_B16"/>
      <sheetName val="EARTHING_SYSTEM6"/>
      <sheetName val="Fin_Sum6"/>
      <sheetName val="UNP-NCW_6"/>
      <sheetName val="Attach-3_(QR)6"/>
      <sheetName val="Material_6"/>
      <sheetName val="BOQ_Distribution6"/>
      <sheetName val="breakup_of_oil6"/>
      <sheetName val="Monthly_Turnover_(Final)6"/>
      <sheetName val="Price_List_WIND_Aferkat_20166"/>
      <sheetName val="6_trs6"/>
      <sheetName val="HYD_VAR6"/>
      <sheetName val="Cad_Map6"/>
      <sheetName val="int_on_fds6"/>
      <sheetName val="hydraulical_model6"/>
      <sheetName val="Cost_Sch-I-16"/>
      <sheetName val="DETAILED__BOQ33"/>
      <sheetName val="Sheet_119"/>
      <sheetName val="Load_Details(B1)19"/>
      <sheetName val="3BPA00132-5-3_W_plan_HVPNL17"/>
      <sheetName val="Load_Details(B2)17"/>
      <sheetName val="beam-reinft-IIInd_floor16"/>
      <sheetName val="water_prop_14"/>
      <sheetName val="Prop_aug_of_Ex_33KVSS_E3a13"/>
      <sheetName val="2B_for_Sub_Station_F_I_12"/>
      <sheetName val="BP-Other_strs12"/>
      <sheetName val="Staff_Acco_12"/>
      <sheetName val="MOS_suivi_hebdomadaire12"/>
      <sheetName val="Défauts_FY9912"/>
      <sheetName val="Scheme_Area_Details_Block___C29"/>
      <sheetName val="dpc_cost9"/>
      <sheetName val="FDn_Wet9"/>
      <sheetName val="Tower_Erection9"/>
      <sheetName val="Inc_Actual8"/>
      <sheetName val="Budget_Status8"/>
      <sheetName val="Exp_Actual8"/>
      <sheetName val="Cover_sheet13"/>
      <sheetName val="SITE_OVERHEADS9"/>
      <sheetName val="BQ_External9"/>
      <sheetName val="except_wiring8"/>
      <sheetName val="Machinary_Road_Work8"/>
      <sheetName val="Batching&amp;Pil_POL8"/>
      <sheetName val="Major_Br__Statement8"/>
      <sheetName val="Khalifa_Parkf15"/>
      <sheetName val="Cable_data8"/>
      <sheetName val="Break_Dw8"/>
      <sheetName val="EP_13-148"/>
      <sheetName val="IE_13-148"/>
      <sheetName val="SS_13-148"/>
      <sheetName val="TL_13-148"/>
      <sheetName val="PRECAST_lightconc-II8"/>
      <sheetName val="Activity_No_(A)_(_12)__8"/>
      <sheetName val="Data_Sheet8"/>
      <sheetName val="CFForecast_detail33"/>
      <sheetName val="Sheet3_(2)9"/>
      <sheetName val="INDIGINEOUS_ITEMS_8"/>
      <sheetName val="_B38"/>
      <sheetName val="_B18"/>
      <sheetName val="EARTHING_SYSTEM8"/>
      <sheetName val="Fin_Sum8"/>
      <sheetName val="UNP-NCW_8"/>
      <sheetName val="Attach-3_(QR)8"/>
      <sheetName val="Material_8"/>
      <sheetName val="BOQ_Distribution8"/>
      <sheetName val="breakup_of_oil8"/>
      <sheetName val="Monthly_Turnover_(Final)8"/>
      <sheetName val="Price_List_WIND_Aferkat_20168"/>
      <sheetName val="6_trs8"/>
      <sheetName val="HYD_VAR8"/>
      <sheetName val="Cad_Map8"/>
      <sheetName val="int_on_fds8"/>
      <sheetName val="hydraulical_model8"/>
      <sheetName val="Cost_Sch-I-18"/>
      <sheetName val="DETAILED__BOQ35"/>
      <sheetName val="Sheet_121"/>
      <sheetName val="Load_Details(B1)21"/>
      <sheetName val="3BPA00132-5-3_W_plan_HVPNL19"/>
      <sheetName val="Load_Details(B2)19"/>
      <sheetName val="beam-reinft-IIInd_floor18"/>
      <sheetName val="water_prop_16"/>
      <sheetName val="Prop_aug_of_Ex_33KVSS_E3a15"/>
      <sheetName val="2B_for_Sub_Station_F_I_14"/>
      <sheetName val="BP-Other_strs14"/>
      <sheetName val="Staff_Acco_14"/>
      <sheetName val="MOS_suivi_hebdomadaire14"/>
      <sheetName val="Défauts_FY9914"/>
      <sheetName val="Scheme_Area_Details_Block___C11"/>
      <sheetName val="dpc_cost11"/>
      <sheetName val="FDn_Wet11"/>
      <sheetName val="Tower_Erection11"/>
      <sheetName val="Inc_Actual10"/>
      <sheetName val="Budget_Status10"/>
      <sheetName val="Exp_Actual10"/>
      <sheetName val="Cover_sheet15"/>
      <sheetName val="SITE_OVERHEADS11"/>
      <sheetName val="BQ_External11"/>
      <sheetName val="except_wiring10"/>
      <sheetName val="Machinary_Road_Work10"/>
      <sheetName val="Batching&amp;Pil_POL10"/>
      <sheetName val="Major_Br__Statement10"/>
      <sheetName val="Khalifa_Parkf17"/>
      <sheetName val="Cable_data10"/>
      <sheetName val="Break_Dw10"/>
      <sheetName val="EP_13-1410"/>
      <sheetName val="IE_13-1410"/>
      <sheetName val="SS_13-1410"/>
      <sheetName val="TL_13-1410"/>
      <sheetName val="PRECAST_lightconc-II10"/>
      <sheetName val="Activity_No_(A)_(_12)__10"/>
      <sheetName val="Data_Sheet10"/>
      <sheetName val="CFForecast_detail35"/>
      <sheetName val="Sheet3_(2)11"/>
      <sheetName val="INDIGINEOUS_ITEMS_10"/>
      <sheetName val="_B310"/>
      <sheetName val="_B110"/>
      <sheetName val="EARTHING_SYSTEM10"/>
      <sheetName val="Fin_Sum10"/>
      <sheetName val="UNP-NCW_10"/>
      <sheetName val="Attach-3_(QR)10"/>
      <sheetName val="Material_10"/>
      <sheetName val="BOQ_Distribution10"/>
      <sheetName val="breakup_of_oil10"/>
      <sheetName val="Monthly_Turnover_(Final)10"/>
      <sheetName val="Price_List_WIND_Aferkat_201610"/>
      <sheetName val="6_trs10"/>
      <sheetName val="HYD_VAR10"/>
      <sheetName val="Cad_Map10"/>
      <sheetName val="int_on_fds10"/>
      <sheetName val="hydraulical_model10"/>
      <sheetName val="Cost_Sch-I-110"/>
      <sheetName val="DETAILED__BOQ36"/>
      <sheetName val="Sheet_122"/>
      <sheetName val="Load_Details(B1)22"/>
      <sheetName val="3BPA00132-5-3_W_plan_HVPNL20"/>
      <sheetName val="Load_Details(B2)20"/>
      <sheetName val="beam-reinft-IIInd_floor19"/>
      <sheetName val="water_prop_17"/>
      <sheetName val="Prop_aug_of_Ex_33KVSS_E3a16"/>
      <sheetName val="2B_for_Sub_Station_F_I_15"/>
      <sheetName val="BP-Other_strs15"/>
      <sheetName val="Staff_Acco_15"/>
      <sheetName val="MOS_suivi_hebdomadaire15"/>
      <sheetName val="Défauts_FY9915"/>
      <sheetName val="Scheme_Area_Details_Block___C12"/>
      <sheetName val="dpc_cost12"/>
      <sheetName val="FDn_Wet12"/>
      <sheetName val="Tower_Erection12"/>
      <sheetName val="Inc_Actual11"/>
      <sheetName val="Budget_Status11"/>
      <sheetName val="Exp_Actual11"/>
      <sheetName val="Cover_sheet16"/>
      <sheetName val="SITE_OVERHEADS12"/>
      <sheetName val="BQ_External12"/>
      <sheetName val="except_wiring11"/>
      <sheetName val="Machinary_Road_Work11"/>
      <sheetName val="Batching&amp;Pil_POL11"/>
      <sheetName val="Major_Br__Statement11"/>
      <sheetName val="Khalifa_Parkf18"/>
      <sheetName val="Cable_data11"/>
      <sheetName val="Break_Dw11"/>
      <sheetName val="EP_13-1411"/>
      <sheetName val="IE_13-1411"/>
      <sheetName val="SS_13-1411"/>
      <sheetName val="TL_13-1411"/>
      <sheetName val="PRECAST_lightconc-II11"/>
      <sheetName val="Activity_No_(A)_(_12)__11"/>
      <sheetName val="Data_Sheet11"/>
      <sheetName val="CFForecast_detail36"/>
      <sheetName val="Sheet3_(2)12"/>
      <sheetName val="INDIGINEOUS_ITEMS_11"/>
      <sheetName val="_B311"/>
      <sheetName val="_B111"/>
      <sheetName val="EARTHING_SYSTEM11"/>
      <sheetName val="Fin_Sum11"/>
      <sheetName val="UNP-NCW_11"/>
      <sheetName val="Attach-3_(QR)11"/>
      <sheetName val="Material_11"/>
      <sheetName val="BOQ_Distribution11"/>
      <sheetName val="breakup_of_oil11"/>
      <sheetName val="Monthly_Turnover_(Final)11"/>
      <sheetName val="Price_List_WIND_Aferkat_201611"/>
      <sheetName val="6_trs11"/>
      <sheetName val="HYD_VAR11"/>
      <sheetName val="Cad_Map11"/>
      <sheetName val="int_on_fds11"/>
      <sheetName val="hydraulical_model11"/>
      <sheetName val="Cost_Sch-I-111"/>
      <sheetName val="DETAILED__BOQ37"/>
      <sheetName val="Sheet_123"/>
      <sheetName val="Load_Details(B1)23"/>
      <sheetName val="3BPA00132-5-3_W_plan_HVPNL21"/>
      <sheetName val="Load_Details(B2)21"/>
      <sheetName val="beam-reinft-IIInd_floor20"/>
      <sheetName val="water_prop_18"/>
      <sheetName val="Prop_aug_of_Ex_33KVSS_E3a17"/>
      <sheetName val="2B_for_Sub_Station_F_I_16"/>
      <sheetName val="BP-Other_strs16"/>
      <sheetName val="Staff_Acco_16"/>
      <sheetName val="MOS_suivi_hebdomadaire16"/>
      <sheetName val="Défauts_FY9916"/>
      <sheetName val="Scheme_Area_Details_Block___C13"/>
      <sheetName val="dpc_cost13"/>
      <sheetName val="FDn_Wet13"/>
      <sheetName val="Tower_Erection13"/>
      <sheetName val="Inc_Actual12"/>
      <sheetName val="Budget_Status12"/>
      <sheetName val="Exp_Actual12"/>
      <sheetName val="Cover_sheet17"/>
      <sheetName val="SITE_OVERHEADS13"/>
      <sheetName val="BQ_External13"/>
      <sheetName val="except_wiring12"/>
      <sheetName val="Machinary_Road_Work12"/>
      <sheetName val="Batching&amp;Pil_POL12"/>
      <sheetName val="Major_Br__Statement12"/>
      <sheetName val="Khalifa_Parkf19"/>
      <sheetName val="Cable_data12"/>
      <sheetName val="Break_Dw12"/>
      <sheetName val="EP_13-1412"/>
      <sheetName val="IE_13-1412"/>
      <sheetName val="SS_13-1412"/>
      <sheetName val="TL_13-1412"/>
      <sheetName val="PRECAST_lightconc-II12"/>
      <sheetName val="Activity_No_(A)_(_12)__12"/>
      <sheetName val="Data_Sheet12"/>
      <sheetName val="CFForecast_detail37"/>
      <sheetName val="Sheet3_(2)13"/>
      <sheetName val="INDIGINEOUS_ITEMS_12"/>
      <sheetName val="_B312"/>
      <sheetName val="_B112"/>
      <sheetName val="EARTHING_SYSTEM12"/>
      <sheetName val="Fin_Sum12"/>
      <sheetName val="UNP-NCW_12"/>
      <sheetName val="Attach-3_(QR)12"/>
      <sheetName val="Material_12"/>
      <sheetName val="BOQ_Distribution12"/>
      <sheetName val="breakup_of_oil12"/>
      <sheetName val="Monthly_Turnover_(Final)12"/>
      <sheetName val="Price_List_WIND_Aferkat_201612"/>
      <sheetName val="6_trs12"/>
      <sheetName val="HYD_VAR12"/>
      <sheetName val="Cad_Map12"/>
      <sheetName val="int_on_fds12"/>
      <sheetName val="hydraulical_model12"/>
      <sheetName val="Cost_Sch-I-112"/>
      <sheetName val="DETAILED__BOQ39"/>
      <sheetName val="Sheet_125"/>
      <sheetName val="Load_Details(B1)25"/>
      <sheetName val="3BPA00132-5-3_W_plan_HVPNL23"/>
      <sheetName val="Load_Details(B2)23"/>
      <sheetName val="beam-reinft-IIInd_floor22"/>
      <sheetName val="water_prop_20"/>
      <sheetName val="Prop_aug_of_Ex_33KVSS_E3a19"/>
      <sheetName val="2B_for_Sub_Station_F_I_18"/>
      <sheetName val="BP-Other_strs18"/>
      <sheetName val="Staff_Acco_18"/>
      <sheetName val="MOS_suivi_hebdomadaire18"/>
      <sheetName val="Défauts_FY9918"/>
      <sheetName val="Scheme_Area_Details_Block___C15"/>
      <sheetName val="dpc_cost15"/>
      <sheetName val="FDn_Wet15"/>
      <sheetName val="Tower_Erection15"/>
      <sheetName val="Inc_Actual14"/>
      <sheetName val="Budget_Status14"/>
      <sheetName val="Exp_Actual14"/>
      <sheetName val="Cover_sheet19"/>
      <sheetName val="SITE_OVERHEADS15"/>
      <sheetName val="BQ_External15"/>
      <sheetName val="except_wiring14"/>
      <sheetName val="Machinary_Road_Work14"/>
      <sheetName val="Batching&amp;Pil_POL14"/>
      <sheetName val="Major_Br__Statement14"/>
      <sheetName val="Khalifa_Parkf21"/>
      <sheetName val="Cable_data14"/>
      <sheetName val="Break_Dw14"/>
      <sheetName val="EP_13-1414"/>
      <sheetName val="IE_13-1414"/>
      <sheetName val="SS_13-1414"/>
      <sheetName val="TL_13-1414"/>
      <sheetName val="PRECAST_lightconc-II14"/>
      <sheetName val="Activity_No_(A)_(_12)__14"/>
      <sheetName val="Data_Sheet14"/>
      <sheetName val="CFForecast_detail39"/>
      <sheetName val="Sheet3_(2)15"/>
      <sheetName val="INDIGINEOUS_ITEMS_14"/>
      <sheetName val="_B314"/>
      <sheetName val="_B114"/>
      <sheetName val="EARTHING_SYSTEM14"/>
      <sheetName val="Fin_Sum14"/>
      <sheetName val="UNP-NCW_14"/>
      <sheetName val="Attach-3_(QR)14"/>
      <sheetName val="Material_14"/>
      <sheetName val="BOQ_Distribution14"/>
      <sheetName val="breakup_of_oil14"/>
      <sheetName val="Monthly_Turnover_(Final)14"/>
      <sheetName val="Price_List_WIND_Aferkat_201614"/>
      <sheetName val="6_trs14"/>
      <sheetName val="HYD_VAR14"/>
      <sheetName val="Cad_Map14"/>
      <sheetName val="int_on_fds14"/>
      <sheetName val="hydraulical_model14"/>
      <sheetName val="Cost_Sch-I-114"/>
      <sheetName val="Box-_Girder"/>
      <sheetName val="Steel_Piling_POL"/>
      <sheetName val="Abs_PMRL"/>
      <sheetName val="Rate_Analysis"/>
      <sheetName val="DETAILED__BOQ40"/>
      <sheetName val="Sheet_126"/>
      <sheetName val="Load_Details(B1)26"/>
      <sheetName val="3BPA00132-5-3_W_plan_HVPNL24"/>
      <sheetName val="Load_Details(B2)24"/>
      <sheetName val="beam-reinft-IIInd_floor23"/>
      <sheetName val="water_prop_21"/>
      <sheetName val="Prop_aug_of_Ex_33KVSS_E3a20"/>
      <sheetName val="2B_for_Sub_Station_F_I_19"/>
      <sheetName val="BP-Other_strs19"/>
      <sheetName val="Staff_Acco_19"/>
      <sheetName val="MOS_suivi_hebdomadaire19"/>
      <sheetName val="Défauts_FY9919"/>
      <sheetName val="Scheme_Area_Details_Block___C16"/>
      <sheetName val="dpc_cost16"/>
      <sheetName val="FDn_Wet16"/>
      <sheetName val="Tower_Erection16"/>
      <sheetName val="Inc_Actual15"/>
      <sheetName val="Budget_Status15"/>
      <sheetName val="Exp_Actual15"/>
      <sheetName val="Cover_sheet20"/>
      <sheetName val="SITE_OVERHEADS16"/>
      <sheetName val="BQ_External16"/>
      <sheetName val="except_wiring15"/>
      <sheetName val="Machinary_Road_Work15"/>
      <sheetName val="Batching&amp;Pil_POL15"/>
      <sheetName val="Major_Br__Statement15"/>
      <sheetName val="Khalifa_Parkf22"/>
      <sheetName val="Cable_data15"/>
      <sheetName val="Break_Dw15"/>
      <sheetName val="EP_13-1415"/>
      <sheetName val="IE_13-1415"/>
      <sheetName val="SS_13-1415"/>
      <sheetName val="TL_13-1415"/>
      <sheetName val="PRECAST_lightconc-II15"/>
      <sheetName val="Activity_No_(A)_(_12)__15"/>
      <sheetName val="Data_Sheet15"/>
      <sheetName val="CFForecast_detail40"/>
      <sheetName val="Sheet3_(2)16"/>
      <sheetName val="INDIGINEOUS_ITEMS_15"/>
      <sheetName val="_B315"/>
      <sheetName val="_B115"/>
      <sheetName val="EARTHING_SYSTEM15"/>
      <sheetName val="Fin_Sum15"/>
      <sheetName val="UNP-NCW_15"/>
      <sheetName val="Attach-3_(QR)15"/>
      <sheetName val="Material_15"/>
      <sheetName val="BOQ_Distribution15"/>
      <sheetName val="breakup_of_oil15"/>
      <sheetName val="Monthly_Turnover_(Final)15"/>
      <sheetName val="Price_List_WIND_Aferkat_201615"/>
      <sheetName val="6_trs15"/>
      <sheetName val="HYD_VAR15"/>
      <sheetName val="Cad_Map15"/>
      <sheetName val="int_on_fds15"/>
      <sheetName val="hydraulical_model15"/>
      <sheetName val="Cost_Sch-I-115"/>
      <sheetName val="Box-_Girder1"/>
      <sheetName val="Steel_Piling_POL1"/>
      <sheetName val="Abs_PMRL1"/>
      <sheetName val="Rate_Analysis1"/>
      <sheetName val="p-ins &amp; bonds"/>
      <sheetName val="Code"/>
      <sheetName val="Load Details-220kV"/>
      <sheetName val="titles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>
        <row r="1">
          <cell r="A1" t="str">
            <v>ORISSA State Electricity Board, - GRIDCO</v>
          </cell>
        </row>
      </sheetData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>
        <row r="2">
          <cell r="A2" t="str">
            <v>400 kV CONTROL ROOM BUILDING</v>
          </cell>
        </row>
      </sheetData>
      <sheetData sheetId="180">
        <row r="2">
          <cell r="A2" t="str">
            <v>400 kV CONTROL ROOM BUILDING</v>
          </cell>
        </row>
      </sheetData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>
        <row r="2">
          <cell r="A2" t="str">
            <v>400 kV CONTROL ROOM BUILDING</v>
          </cell>
        </row>
      </sheetData>
      <sheetData sheetId="205">
        <row r="2">
          <cell r="A2" t="str">
            <v>400 kV CONTROL ROOM BUILDING</v>
          </cell>
        </row>
      </sheetData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>
        <row r="2">
          <cell r="A2" t="str">
            <v>400 kV CONTROL ROOM BUILDING</v>
          </cell>
        </row>
      </sheetData>
      <sheetData sheetId="295">
        <row r="2">
          <cell r="A2" t="str">
            <v>400 kV CONTROL ROOM BUILDING</v>
          </cell>
        </row>
      </sheetData>
      <sheetData sheetId="296">
        <row r="2">
          <cell r="A2" t="str">
            <v>400 kV CONTROL ROOM BUILDING</v>
          </cell>
        </row>
      </sheetData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>
        <row r="2">
          <cell r="A2" t="str">
            <v>400 kV CONTROL ROOM BUILDING</v>
          </cell>
        </row>
      </sheetData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>
        <row r="2">
          <cell r="A2" t="str">
            <v>400 kV CONTROL ROOM BUILDING</v>
          </cell>
        </row>
      </sheetData>
      <sheetData sheetId="313">
        <row r="2">
          <cell r="A2" t="str">
            <v>400 kV CONTROL ROOM BUILDING</v>
          </cell>
        </row>
      </sheetData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>
        <row r="2">
          <cell r="A2" t="str">
            <v>400 kV CONTROL ROOM BUILDING</v>
          </cell>
        </row>
      </sheetData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>
        <row r="1">
          <cell r="A1" t="str">
            <v>ORISSA State Electricity Board, - GRIDCO</v>
          </cell>
        </row>
      </sheetData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>
        <row r="1">
          <cell r="A1" t="str">
            <v>ORISSA State Electricity Board, - GRIDCO</v>
          </cell>
        </row>
      </sheetData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>
        <row r="1">
          <cell r="A1" t="str">
            <v>ORISSA State Electricity Board, - GRIDCO</v>
          </cell>
        </row>
      </sheetData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>
        <row r="2">
          <cell r="A2" t="str">
            <v>400 kV CONTROL ROOM BUILDING</v>
          </cell>
        </row>
      </sheetData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2">
          <cell r="A2" t="str">
            <v>400 kV CONTROL ROOM BUILDING</v>
          </cell>
        </row>
      </sheetData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/>
      <sheetData sheetId="508"/>
      <sheetData sheetId="509">
        <row r="2">
          <cell r="A2" t="str">
            <v>400 kV CONTROL ROOM BUILDING</v>
          </cell>
        </row>
      </sheetData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>
        <row r="2">
          <cell r="A2" t="str">
            <v>400 kV CONTROL ROOM BUILDING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>
        <row r="2">
          <cell r="A2" t="str">
            <v>400 kV CONTROL ROOM BUILDING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>
        <row r="2">
          <cell r="A2" t="str">
            <v>400 kV CONTROL ROOM BUILDING</v>
          </cell>
        </row>
      </sheetData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>
        <row r="2">
          <cell r="A2" t="str">
            <v>400 kV CONTROL ROOM BUILDING</v>
          </cell>
        </row>
      </sheetData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>
        <row r="2">
          <cell r="A2" t="str">
            <v>400 kV CONTROL ROOM BUILDING</v>
          </cell>
        </row>
      </sheetData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>
        <row r="2">
          <cell r="A2" t="str">
            <v>400 kV CONTROL ROOM BUILDING</v>
          </cell>
        </row>
      </sheetData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>
        <row r="2">
          <cell r="A2" t="str">
            <v>400 kV CONTROL ROOM BUILDING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>
        <row r="2">
          <cell r="A2" t="str">
            <v>400 kV CONTROL ROOM BUILDING</v>
          </cell>
        </row>
      </sheetData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>
        <row r="2">
          <cell r="A2" t="str">
            <v>400 kV CONTROL ROOM BUILDING</v>
          </cell>
        </row>
      </sheetData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>
        <row r="2">
          <cell r="A2" t="str">
            <v>400 kV CONTROL ROOM BUILDING</v>
          </cell>
        </row>
      </sheetData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>
        <row r="2">
          <cell r="A2" t="str">
            <v>400 kV CONTROL ROOM BUILDING</v>
          </cell>
        </row>
      </sheetData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>
        <row r="2">
          <cell r="A2" t="str">
            <v>400 kV CONTROL ROOM BUILDING</v>
          </cell>
        </row>
      </sheetData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>
        <row r="2">
          <cell r="A2" t="str">
            <v>400 kV CONTROL ROOM BUILDING</v>
          </cell>
        </row>
      </sheetData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>
        <row r="2">
          <cell r="A2" t="str">
            <v>400 kV CONTROL ROOM BUILDING</v>
          </cell>
        </row>
      </sheetData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2">
          <cell r="A2" t="str">
            <v>400 kV CONTROL ROOM BUILDING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 refreshError="1"/>
      <sheetData sheetId="1238" refreshError="1"/>
      <sheetData sheetId="1239" refreshError="1"/>
      <sheetData sheetId="12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  <sheetName val="Labor_abs-PW"/>
      <sheetName val="Labor_abs-NMR"/>
      <sheetName val="C_Sum"/>
      <sheetName val="A_Sum"/>
      <sheetName val="Summary-margin_calc"/>
      <sheetName val="Cut_&amp;_Sew"/>
      <sheetName val="CFForecast_detail"/>
      <sheetName val="Road_data"/>
      <sheetName val="Road_Detail_Est_"/>
      <sheetName val="M_B_T-16"/>
      <sheetName val="FITZ_MORT_94"/>
      <sheetName val="Staff_Acco_132"/>
      <sheetName val="Tel__66"/>
      <sheetName val="Ext_light66"/>
      <sheetName val="Staff_Acco_133"/>
      <sheetName val="Detail_In_Door_Stad66"/>
      <sheetName val="Project_Details__66"/>
      <sheetName val="4_Annex_1_Basic_rate66"/>
      <sheetName val="DETAILED__BOQ66"/>
      <sheetName val="scurve_calc_(2)66"/>
      <sheetName val="RCC,Ret__Wall66"/>
      <sheetName val="TBAL9697_-group_wise__sdpl66"/>
      <sheetName val="Material_65"/>
      <sheetName val="SPT_vs_PHI65"/>
      <sheetName val="Load_Details(B2)66"/>
      <sheetName val="Detail_P&amp;L66"/>
      <sheetName val="Assumption_Sheet66"/>
      <sheetName val="PRECAST_lightconc-II66"/>
      <sheetName val="Legal_Risk_Analysis66"/>
      <sheetName val="Cable_data66"/>
      <sheetName val="APPENDIX_B-166"/>
      <sheetName val="Bill_3_166"/>
      <sheetName val="SCHEDULE_OF_RATES66"/>
      <sheetName val="Civil_Works65"/>
      <sheetName val="UNP-NCW_64"/>
      <sheetName val="BOQ_Distribution64"/>
      <sheetName val="Direct_cost_shed_A-2_64"/>
      <sheetName val="_Resource_list64"/>
      <sheetName val="THANE_SITE64"/>
      <sheetName val="Bill_3_-_Site_Works65"/>
      <sheetName val="GR_slab-reinft65"/>
      <sheetName val="Boq_Block_A65"/>
      <sheetName val="Rate_Analysis65"/>
      <sheetName val="Fill_this_out_first___65"/>
      <sheetName val="SCHEDULE_(3)65"/>
      <sheetName val="schedule_nos65"/>
      <sheetName val="Sqn_Abs_G_6__65"/>
      <sheetName val="WO_Abs__G_2__6_DUs65"/>
      <sheetName val="Air_Abs_G_6__23_DUs65"/>
      <sheetName val="4-Int-_ele(RA)65"/>
      <sheetName val="INDIGINEOUS_ITEMS_65"/>
      <sheetName val="BLOCK-A_(MEA_SHEET)65"/>
      <sheetName val="Cover_sheet4"/>
      <sheetName val="AOQ-new_4"/>
      <sheetName val="water_prop_4"/>
      <sheetName val="IO_List65"/>
      <sheetName val="Pipe_Supports65"/>
      <sheetName val="BOQ_(2)65"/>
      <sheetName val="Basement_Budget65"/>
      <sheetName val="E_&amp;_R65"/>
      <sheetName val="Box-_Girder65"/>
      <sheetName val="SITE_OVERHEADS65"/>
      <sheetName val="Detail_1A65"/>
      <sheetName val="Asia_Revised_10-1-0765"/>
      <sheetName val="All_Capital_Plan_P+L_10-1-0765"/>
      <sheetName val="CP08_(2)65"/>
      <sheetName val="Planning_File_10-1-0765"/>
      <sheetName val="Lease_rents65"/>
      <sheetName val="DLC_lookups65"/>
      <sheetName val="Quote_Sheet65"/>
      <sheetName val="labour_coeff65"/>
      <sheetName val="Works_-_Quote_Sheet65"/>
      <sheetName val="Gen_Info65"/>
      <sheetName val="Indirect_expenses65"/>
      <sheetName val="Cost_Any_65"/>
      <sheetName val="LIST_OF_MAKES65"/>
      <sheetName val="Pile_cap64"/>
      <sheetName val="Break_up_Sheet65"/>
      <sheetName val="Mat_Cost65"/>
      <sheetName val="SPILL_OVER65"/>
      <sheetName val="DTF_Summary64"/>
      <sheetName val="Bed_Class64"/>
      <sheetName val="GF_Columns64"/>
      <sheetName val="Elite_1_-_MBCL64"/>
      <sheetName val="specification_options64"/>
      <sheetName val="key_dates64"/>
      <sheetName val="Intro_64"/>
      <sheetName val="Form_664"/>
      <sheetName val="BOQ_Direct_selling_cost64"/>
      <sheetName val="MASTER_RATE_ANALYSIS64"/>
      <sheetName val="Cost_summary64"/>
      <sheetName val="beam-reinft-machine_rm51"/>
      <sheetName val="T1_WO51"/>
      <sheetName val="Contract_BOQ51"/>
      <sheetName val="beam-reinft-IIInd_floor51"/>
      <sheetName val="A_O_R_64"/>
      <sheetName val="FF_Inst_RA_08_Inst_0351"/>
      <sheetName val="M_R_List_(2)64"/>
      <sheetName val="Balance_Sheet_64"/>
      <sheetName val="Basic_Rates51"/>
      <sheetName val="BAL_SHEET1"/>
      <sheetName val="BC_&amp;_MNB_3"/>
      <sheetName val="Materials_2"/>
      <sheetName val="C&amp;S_monthwise1"/>
      <sheetName val="G_R_P1"/>
      <sheetName val="PSC_REVISED1"/>
      <sheetName val="Bridge_Data_2005-061"/>
      <sheetName val="Data_F8_BTR1"/>
      <sheetName val="_1"/>
      <sheetName val="SC_Cost_MAR_024"/>
      <sheetName val="11B_4"/>
      <sheetName val="Column_BBS-Block92"/>
      <sheetName val="MAIN_FILE_9-24-072"/>
      <sheetName val="Meas_-Hotel_Part1"/>
      <sheetName val="Labor_abs-PW1"/>
      <sheetName val="Labor_abs-NMR1"/>
      <sheetName val="GUT_(2)1"/>
      <sheetName val="[saihous_ele_xls]Indirect쌳ᎈ駜/2"/>
      <sheetName val="Linked_Lead2"/>
      <sheetName val="Abstract_Sheet2"/>
      <sheetName val="April_Analysts2"/>
      <sheetName val="M_S_2"/>
      <sheetName val="C_Sum1"/>
      <sheetName val="A_Sum1"/>
      <sheetName val="Pier_calculation1"/>
      <sheetName val="Lead_(Final)2"/>
      <sheetName val="Fin_Sum1"/>
      <sheetName val="TORRENT_CEMENT1"/>
      <sheetName val="reference_sheet_1"/>
      <sheetName val="Master_Data1"/>
      <sheetName val="L_(4)1"/>
      <sheetName val="Summary-margin_calc1"/>
      <sheetName val="Cut_&amp;_Sew1"/>
      <sheetName val="Sum_2"/>
      <sheetName val="General_Interior_2"/>
      <sheetName val="Dismantling_Works_2"/>
      <sheetName val="Toilet_Works_2"/>
      <sheetName val="Sliding_folding_partition2"/>
      <sheetName val="Hard_flr&amp;wall_2"/>
      <sheetName val="Modular_Ceiling_2"/>
      <sheetName val="MS_Structure_Works2"/>
      <sheetName val="Graphics_&amp;_Signage2"/>
      <sheetName val="INPUT_SHEET1"/>
      <sheetName val="Core_Data1"/>
      <sheetName val="M-Book_for_FW1"/>
      <sheetName val="M-Book_for_Conc1"/>
      <sheetName val="Monthly_Budget_Summary1"/>
      <sheetName val="Sqn-Abs(G+6)_1"/>
      <sheetName val="WO-Abs_(G+2)_6_DUs1"/>
      <sheetName val="Air-Abs(G+6)_23_DUs1"/>
      <sheetName val="CFForecast_detail1"/>
      <sheetName val="Road_data1"/>
      <sheetName val="Road_Detail_Est_1"/>
      <sheetName val="M_B_T-161"/>
      <sheetName val="AutoOpen_Stub_Data1"/>
      <sheetName val="FITZ_MORT_941"/>
      <sheetName val="Staff_Acco_134"/>
      <sheetName val="Tel__67"/>
      <sheetName val="Ext_light67"/>
      <sheetName val="Staff_Acco_135"/>
      <sheetName val="Detail_In_Door_Stad67"/>
      <sheetName val="Project_Details__67"/>
      <sheetName val="4_Annex_1_Basic_rate67"/>
      <sheetName val="DETAILED__BOQ67"/>
      <sheetName val="scurve_calc_(2)67"/>
      <sheetName val="RCC,Ret__Wall67"/>
      <sheetName val="TBAL9697_-group_wise__sdpl67"/>
      <sheetName val="Material_66"/>
      <sheetName val="SPT_vs_PHI66"/>
      <sheetName val="Load_Details(B2)67"/>
      <sheetName val="Detail_P&amp;L67"/>
      <sheetName val="Assumption_Sheet67"/>
      <sheetName val="PRECAST_lightconc-II67"/>
      <sheetName val="Legal_Risk_Analysis67"/>
      <sheetName val="Cable_data67"/>
      <sheetName val="APPENDIX_B-167"/>
      <sheetName val="Bill_3_167"/>
      <sheetName val="SCHEDULE_OF_RATES67"/>
      <sheetName val="Civil_Works66"/>
      <sheetName val="UNP-NCW_65"/>
      <sheetName val="BOQ_Distribution65"/>
      <sheetName val="Direct_cost_shed_A-2_65"/>
      <sheetName val="_Resource_list65"/>
      <sheetName val="THANE_SITE65"/>
      <sheetName val="Bill_3_-_Site_Works66"/>
      <sheetName val="GR_slab-reinft66"/>
      <sheetName val="Boq_Block_A66"/>
      <sheetName val="Rate_Analysis66"/>
      <sheetName val="Fill_this_out_first___66"/>
      <sheetName val="SCHEDULE_(3)66"/>
      <sheetName val="schedule_nos66"/>
      <sheetName val="Sqn_Abs_G_6__66"/>
      <sheetName val="WO_Abs__G_2__6_DUs66"/>
      <sheetName val="Air_Abs_G_6__23_DUs66"/>
      <sheetName val="4-Int-_ele(RA)66"/>
      <sheetName val="INDIGINEOUS_ITEMS_66"/>
      <sheetName val="BLOCK-A_(MEA_SHEET)66"/>
      <sheetName val="Cover_sheet5"/>
      <sheetName val="AOQ-new_5"/>
      <sheetName val="water_prop_5"/>
      <sheetName val="IO_List66"/>
      <sheetName val="Pipe_Supports66"/>
      <sheetName val="BOQ_(2)66"/>
      <sheetName val="Basement_Budget66"/>
      <sheetName val="E_&amp;_R66"/>
      <sheetName val="Box-_Girder66"/>
      <sheetName val="SITE_OVERHEADS66"/>
      <sheetName val="Detail_1A66"/>
      <sheetName val="Asia_Revised_10-1-0766"/>
      <sheetName val="All_Capital_Plan_P+L_10-1-0766"/>
      <sheetName val="CP08_(2)66"/>
      <sheetName val="Planning_File_10-1-0766"/>
      <sheetName val="Lease_rents66"/>
      <sheetName val="DLC_lookups66"/>
      <sheetName val="Quote_Sheet66"/>
      <sheetName val="labour_coeff66"/>
      <sheetName val="Works_-_Quote_Sheet66"/>
      <sheetName val="Gen_Info66"/>
      <sheetName val="Indirect_expenses66"/>
      <sheetName val="Cost_Any_66"/>
      <sheetName val="LIST_OF_MAKES66"/>
      <sheetName val="Pile_cap65"/>
      <sheetName val="Break_up_Sheet66"/>
      <sheetName val="Mat_Cost66"/>
      <sheetName val="SPILL_OVER66"/>
      <sheetName val="DTF_Summary65"/>
      <sheetName val="Bed_Class65"/>
      <sheetName val="GF_Columns65"/>
      <sheetName val="Elite_1_-_MBCL65"/>
      <sheetName val="specification_options65"/>
      <sheetName val="key_dates65"/>
      <sheetName val="Intro_65"/>
      <sheetName val="Form_665"/>
      <sheetName val="BOQ_Direct_selling_cost65"/>
      <sheetName val="MASTER_RATE_ANALYSIS65"/>
      <sheetName val="Cost_summary65"/>
      <sheetName val="beam-reinft-machine_rm52"/>
      <sheetName val="T1_WO52"/>
      <sheetName val="Contract_BOQ52"/>
      <sheetName val="beam-reinft-IIInd_floor52"/>
      <sheetName val="A_O_R_65"/>
      <sheetName val="FF_Inst_RA_08_Inst_0352"/>
      <sheetName val="M_R_List_(2)65"/>
      <sheetName val="Balance_Sheet_65"/>
      <sheetName val="Basic_Rates52"/>
      <sheetName val="BAL_SHEET2"/>
      <sheetName val="AoR_Finishing3"/>
      <sheetName val="BC_&amp;_MNB_4"/>
      <sheetName val="Materials_3"/>
      <sheetName val="C&amp;S_monthwise2"/>
      <sheetName val="G_R_P2"/>
      <sheetName val="PSC_REVISED2"/>
      <sheetName val="Bridge_Data_2005-062"/>
      <sheetName val="Data_F8_BTR2"/>
      <sheetName val="_2"/>
      <sheetName val="10__&amp;_11__Rate_Code_&amp;_BQ3"/>
      <sheetName val="Angebot18_7_3"/>
      <sheetName val="Basic_Resources3"/>
      <sheetName val="SC_Cost_MAR_025"/>
      <sheetName val="SPILL_OVER_PROJECTIONS3"/>
      <sheetName val="11B_5"/>
      <sheetName val="Column_BBS-Block93"/>
      <sheetName val="MAIN_FILE_9-24-073"/>
      <sheetName val="Meas_-Hotel_Part2"/>
      <sheetName val="Labor_abs-PW2"/>
      <sheetName val="Labor_abs-NMR2"/>
      <sheetName val="Structure_Bills_Qty3"/>
      <sheetName val="2nd_3"/>
      <sheetName val="Material_List_3"/>
      <sheetName val="Material_Rate3"/>
      <sheetName val="GUT_(2)2"/>
      <sheetName val="DG_3"/>
      <sheetName val="[saihous_ele_xls]Indirect쌳ᎈ駜/3"/>
      <sheetName val="MTO_REV_03"/>
      <sheetName val="Linked_Lead3"/>
      <sheetName val="Abstract_Sheet3"/>
      <sheetName val="April_Analysts3"/>
      <sheetName val="M_S_3"/>
      <sheetName val="C_Sum2"/>
      <sheetName val="A_Sum2"/>
      <sheetName val="Pier_calculation2"/>
      <sheetName val="Lead_(Final)3"/>
      <sheetName val="ONE_TIME3"/>
      <sheetName val="Fin_Sum2"/>
      <sheetName val="TORRENT_CEMENT2"/>
      <sheetName val="reference_sheet_2"/>
      <sheetName val="Master_Data2"/>
      <sheetName val="L_(4)2"/>
      <sheetName val="Summary-margin_calc2"/>
      <sheetName val="Cut_&amp;_Sew2"/>
      <sheetName val="Sum_3"/>
      <sheetName val="General_Interior_3"/>
      <sheetName val="Dismantling_Works_3"/>
      <sheetName val="Toilet_Works_3"/>
      <sheetName val="Sliding_folding_partition3"/>
      <sheetName val="Hard_flr&amp;wall_3"/>
      <sheetName val="Modular_Ceiling_3"/>
      <sheetName val="MS_Structure_Works3"/>
      <sheetName val="Graphics_&amp;_Signage3"/>
      <sheetName val="INPUT_SHEET2"/>
      <sheetName val="Core_Data2"/>
      <sheetName val="M-Book_for_FW2"/>
      <sheetName val="M-Book_for_Conc2"/>
      <sheetName val="Monthly_Budget_Summary2"/>
      <sheetName val="Sqn-Abs(G+6)_2"/>
      <sheetName val="WO-Abs_(G+2)_6_DUs2"/>
      <sheetName val="Air-Abs(G+6)_23_DUs2"/>
      <sheetName val="CFForecast_detail2"/>
      <sheetName val="Road_data2"/>
      <sheetName val="Road_Detail_Est_2"/>
      <sheetName val="M_B_T-162"/>
      <sheetName val="AutoOpen_Stub_Data2"/>
      <sheetName val="FITZ_MORT_942"/>
      <sheetName val="Staff_Acco_136"/>
      <sheetName val="Tel__68"/>
      <sheetName val="Ext_light68"/>
      <sheetName val="Staff_Acco_137"/>
      <sheetName val="Detail_In_Door_Stad68"/>
      <sheetName val="Project_Details__68"/>
      <sheetName val="4_Annex_1_Basic_rate68"/>
      <sheetName val="DETAILED__BOQ68"/>
      <sheetName val="scurve_calc_(2)68"/>
      <sheetName val="RCC,Ret__Wall68"/>
      <sheetName val="TBAL9697_-group_wise__sdpl68"/>
      <sheetName val="Material_67"/>
      <sheetName val="SPT_vs_PHI67"/>
      <sheetName val="Load_Details(B2)68"/>
      <sheetName val="Detail_P&amp;L68"/>
      <sheetName val="Assumption_Sheet68"/>
      <sheetName val="PRECAST_lightconc-II68"/>
      <sheetName val="Legal_Risk_Analysis68"/>
      <sheetName val="Cable_data68"/>
      <sheetName val="APPENDIX_B-168"/>
      <sheetName val="Bill_3_168"/>
      <sheetName val="SCHEDULE_OF_RATES68"/>
      <sheetName val="Civil_Works67"/>
      <sheetName val="UNP-NCW_66"/>
      <sheetName val="BOQ_Distribution66"/>
      <sheetName val="Direct_cost_shed_A-2_66"/>
      <sheetName val="_Resource_list66"/>
      <sheetName val="THANE_SITE66"/>
      <sheetName val="Bill_3_-_Site_Works67"/>
      <sheetName val="GR_slab-reinft67"/>
      <sheetName val="Boq_Block_A67"/>
      <sheetName val="Rate_Analysis67"/>
      <sheetName val="Fill_this_out_first___67"/>
      <sheetName val="SCHEDULE_(3)67"/>
      <sheetName val="schedule_nos67"/>
      <sheetName val="Sqn_Abs_G_6__67"/>
      <sheetName val="WO_Abs__G_2__6_DUs67"/>
      <sheetName val="Air_Abs_G_6__23_DUs67"/>
      <sheetName val="4-Int-_ele(RA)67"/>
      <sheetName val="INDIGINEOUS_ITEMS_67"/>
      <sheetName val="BLOCK-A_(MEA_SHEET)67"/>
      <sheetName val="Cover_sheet6"/>
      <sheetName val="AOQ-new_6"/>
      <sheetName val="water_prop_6"/>
      <sheetName val="IO_List67"/>
      <sheetName val="Pipe_Supports67"/>
      <sheetName val="BOQ_(2)67"/>
      <sheetName val="Basement_Budget67"/>
      <sheetName val="E_&amp;_R67"/>
      <sheetName val="Box-_Girder67"/>
      <sheetName val="SITE_OVERHEADS67"/>
      <sheetName val="Detail_1A67"/>
      <sheetName val="Asia_Revised_10-1-0767"/>
      <sheetName val="All_Capital_Plan_P+L_10-1-0767"/>
      <sheetName val="CP08_(2)67"/>
      <sheetName val="Planning_File_10-1-0767"/>
      <sheetName val="Elect_8"/>
      <sheetName val="Lease_rents67"/>
      <sheetName val="DLC_lookups67"/>
      <sheetName val="Quote_Sheet67"/>
      <sheetName val="labour_coeff67"/>
      <sheetName val="Works_-_Quote_Sheet67"/>
      <sheetName val="Gen_Info67"/>
      <sheetName val="Indirect_expenses67"/>
      <sheetName val="Cost_Any_67"/>
      <sheetName val="LIST_OF_MAKES67"/>
      <sheetName val="Pile_cap66"/>
      <sheetName val="Break_up_Sheet67"/>
      <sheetName val="Mat_Cost67"/>
      <sheetName val="SPILL_OVER67"/>
      <sheetName val="DTF_Summary66"/>
      <sheetName val="Bed_Class66"/>
      <sheetName val="GF_Columns66"/>
      <sheetName val="Elite_1_-_MBCL66"/>
      <sheetName val="specification_options66"/>
      <sheetName val="key_dates66"/>
      <sheetName val="Intro_66"/>
      <sheetName val="Form_666"/>
      <sheetName val="BOQ_Direct_selling_cost66"/>
      <sheetName val="MASTER_RATE_ANALYSIS66"/>
      <sheetName val="Cost_summary66"/>
      <sheetName val="beam-reinft-machine_rm53"/>
      <sheetName val="T1_WO53"/>
      <sheetName val="Contract_BOQ53"/>
      <sheetName val="beam-reinft-IIInd_floor53"/>
      <sheetName val="saihous_ele9"/>
      <sheetName val="Cost_Index9"/>
      <sheetName val="A_O_R_66"/>
      <sheetName val="_IO_List9"/>
      <sheetName val="FF_Inst_RA_08_Inst_0353"/>
      <sheetName val="SSR___NSSR_Market_final9"/>
      <sheetName val="M_R_List_(2)66"/>
      <sheetName val="Balance_Sheet_66"/>
      <sheetName val="STAFFSCHED_9"/>
      <sheetName val="bs_BP_04_SA8"/>
      <sheetName val="Basic_Rates53"/>
      <sheetName val="DG_Works_(Supply)8"/>
      <sheetName val="1-Pop_Proj8"/>
      <sheetName val="220_11__BS_8"/>
      <sheetName val="Blr_hire8"/>
      <sheetName val="BAL_SHEET3"/>
      <sheetName val="1_008"/>
      <sheetName val="Annexue_B8"/>
      <sheetName val="_B38"/>
      <sheetName val="_B18"/>
      <sheetName val="Operating_Statistics8"/>
      <sheetName val="Boq_(Main_Building)8"/>
      <sheetName val="AoR_Finishing4"/>
      <sheetName val="BC_&amp;_MNB_5"/>
      <sheetName val="Materials_4"/>
      <sheetName val="Civil_BOQ7"/>
      <sheetName val="$_KURLARI8"/>
      <sheetName val="Desgn(zone_I)8"/>
      <sheetName val="C&amp;S_monthwise3"/>
      <sheetName val="G_R_P3"/>
      <sheetName val="PSC_REVISED3"/>
      <sheetName val="Bridge_Data_2005-063"/>
      <sheetName val="Data_F8_BTR3"/>
      <sheetName val="_3"/>
      <sheetName val="PA-_Consutant_4"/>
      <sheetName val="Basement__Works5"/>
      <sheetName val="10__&amp;_11__Rate_Code_&amp;_BQ4"/>
      <sheetName val="Angebot18_7_4"/>
      <sheetName val="Basic_Resources4"/>
      <sheetName val="final_abstract4"/>
      <sheetName val="SC_Cost_MAR_026"/>
      <sheetName val="SPILL_OVER_PROJECTIONS4"/>
      <sheetName val="11B_6"/>
      <sheetName val="Column_BBS-Block94"/>
      <sheetName val="MAIN_FILE_9-24-074"/>
      <sheetName val="Meas_-Hotel_Part3"/>
      <sheetName val="Labor_abs-PW3"/>
      <sheetName val="Labor_abs-NMR3"/>
      <sheetName val="Structure_Bills_Qty4"/>
      <sheetName val="2nd_4"/>
      <sheetName val="Material_List_4"/>
      <sheetName val="Material_Rate4"/>
      <sheetName val="GUT_(2)3"/>
      <sheetName val="DG_4"/>
      <sheetName val="[saihous_ele_xls]Indirect쌳ᎈ駜/4"/>
      <sheetName val="MTO_REV_04"/>
      <sheetName val="Linked_Lead4"/>
      <sheetName val="Abstract_Sheet4"/>
      <sheetName val="April_Analysts4"/>
      <sheetName val="M_S_4"/>
      <sheetName val="C_Sum3"/>
      <sheetName val="A_Sum3"/>
      <sheetName val="Pier_calculation3"/>
      <sheetName val="Lead_(Final)4"/>
      <sheetName val="ONE_TIME4"/>
      <sheetName val="Fin_Sum3"/>
      <sheetName val="TORRENT_CEMENT3"/>
      <sheetName val="reference_sheet_3"/>
      <sheetName val="Master_Data3"/>
      <sheetName val="L_(4)3"/>
      <sheetName val="Summary-margin_calc3"/>
      <sheetName val="Cut_&amp;_Sew3"/>
      <sheetName val="Sum_4"/>
      <sheetName val="General_Interior_4"/>
      <sheetName val="Dismantling_Works_4"/>
      <sheetName val="Toilet_Works_4"/>
      <sheetName val="Sliding_folding_partition4"/>
      <sheetName val="Hard_flr&amp;wall_4"/>
      <sheetName val="Modular_Ceiling_4"/>
      <sheetName val="MS_Structure_Works4"/>
      <sheetName val="Graphics_&amp;_Signage4"/>
      <sheetName val="INPUT_SHEET3"/>
      <sheetName val="Core_Data3"/>
      <sheetName val="M-Book_for_FW3"/>
      <sheetName val="M-Book_for_Conc3"/>
      <sheetName val="Monthly_Budget_Summary3"/>
      <sheetName val="Sqn-Abs(G+6)_3"/>
      <sheetName val="WO-Abs_(G+2)_6_DUs3"/>
      <sheetName val="Air-Abs(G+6)_23_DUs3"/>
      <sheetName val="CFForecast_detail3"/>
      <sheetName val="Road_data3"/>
      <sheetName val="Road_Detail_Est_3"/>
      <sheetName val="M_B_T-163"/>
      <sheetName val="AutoOpen_Stub_Data3"/>
      <sheetName val="FITZ_MORT_943"/>
      <sheetName val="Rate_Ana"/>
      <sheetName val="Staff_Acco_140"/>
      <sheetName val="Tel__70"/>
      <sheetName val="Ext_light70"/>
      <sheetName val="Staff_Acco_141"/>
      <sheetName val="Detail_In_Door_Stad70"/>
      <sheetName val="Project_Details__70"/>
      <sheetName val="4_Annex_1_Basic_rate70"/>
      <sheetName val="DETAILED__BOQ70"/>
      <sheetName val="scurve_calc_(2)70"/>
      <sheetName val="RCC,Ret__Wall70"/>
      <sheetName val="TBAL9697_-group_wise__sdpl70"/>
      <sheetName val="Material_69"/>
      <sheetName val="SPT_vs_PHI69"/>
      <sheetName val="Load_Details(B2)70"/>
      <sheetName val="Detail_P&amp;L70"/>
      <sheetName val="Assumption_Sheet70"/>
      <sheetName val="PRECAST_lightconc-II70"/>
      <sheetName val="Legal_Risk_Analysis70"/>
      <sheetName val="Cable_data70"/>
      <sheetName val="APPENDIX_B-170"/>
      <sheetName val="Bill_3_170"/>
      <sheetName val="SCHEDULE_OF_RATES70"/>
      <sheetName val="Civil_Works69"/>
      <sheetName val="UNP-NCW_68"/>
      <sheetName val="BOQ_Distribution68"/>
      <sheetName val="Direct_cost_shed_A-2_68"/>
      <sheetName val="_Resource_list68"/>
      <sheetName val="THANE_SITE68"/>
      <sheetName val="Bill_3_-_Site_Works69"/>
      <sheetName val="GR_slab-reinft69"/>
      <sheetName val="Boq_Block_A69"/>
      <sheetName val="Rate_Analysis69"/>
      <sheetName val="Fill_this_out_first___69"/>
      <sheetName val="SCHEDULE_(3)69"/>
      <sheetName val="schedule_nos69"/>
      <sheetName val="Sqn_Abs_G_6__69"/>
      <sheetName val="WO_Abs__G_2__6_DUs69"/>
      <sheetName val="Air_Abs_G_6__23_DUs69"/>
      <sheetName val="4-Int-_ele(RA)69"/>
      <sheetName val="INDIGINEOUS_ITEMS_69"/>
      <sheetName val="BLOCK-A_(MEA_SHEET)69"/>
      <sheetName val="Cover_sheet8"/>
      <sheetName val="AOQ-new_8"/>
      <sheetName val="water_prop_8"/>
      <sheetName val="IO_List69"/>
      <sheetName val="Pipe_Supports69"/>
      <sheetName val="BOQ_(2)69"/>
      <sheetName val="Basement_Budget69"/>
      <sheetName val="E_&amp;_R69"/>
      <sheetName val="Box-_Girder69"/>
      <sheetName val="SITE_OVERHEADS69"/>
      <sheetName val="Detail_1A69"/>
      <sheetName val="Asia_Revised_10-1-0769"/>
      <sheetName val="All_Capital_Plan_P+L_10-1-0769"/>
      <sheetName val="CP08_(2)69"/>
      <sheetName val="Planning_File_10-1-0769"/>
      <sheetName val="Elect_10"/>
      <sheetName val="Lease_rents69"/>
      <sheetName val="DLC_lookups69"/>
      <sheetName val="Quote_Sheet69"/>
      <sheetName val="labour_coeff69"/>
      <sheetName val="Works_-_Quote_Sheet69"/>
      <sheetName val="Gen_Info69"/>
      <sheetName val="Indirect_expenses69"/>
      <sheetName val="Cost_Any_69"/>
      <sheetName val="LIST_OF_MAKES69"/>
      <sheetName val="Pile_cap68"/>
      <sheetName val="Break_up_Sheet69"/>
      <sheetName val="Mat_Cost69"/>
      <sheetName val="SPILL_OVER69"/>
      <sheetName val="DTF_Summary68"/>
      <sheetName val="Bed_Class68"/>
      <sheetName val="GF_Columns68"/>
      <sheetName val="Elite_1_-_MBCL68"/>
      <sheetName val="specification_options68"/>
      <sheetName val="key_dates68"/>
      <sheetName val="Intro_68"/>
      <sheetName val="Form_668"/>
      <sheetName val="BOQ_Direct_selling_cost68"/>
      <sheetName val="MASTER_RATE_ANALYSIS68"/>
      <sheetName val="Cost_summary68"/>
      <sheetName val="beam-reinft-machine_rm55"/>
      <sheetName val="T1_WO55"/>
      <sheetName val="Contract_BOQ55"/>
      <sheetName val="beam-reinft-IIInd_floor55"/>
      <sheetName val="saihous_ele11"/>
      <sheetName val="Cost_Index11"/>
      <sheetName val="A_O_R_68"/>
      <sheetName val="_IO_List11"/>
      <sheetName val="FF_Inst_RA_08_Inst_0355"/>
      <sheetName val="SSR___NSSR_Market_final11"/>
      <sheetName val="M_R_List_(2)68"/>
      <sheetName val="Balance_Sheet_68"/>
      <sheetName val="STAFFSCHED_11"/>
      <sheetName val="Basic_Rates55"/>
      <sheetName val="bs_BP_04_SA10"/>
      <sheetName val="1-Pop_Proj10"/>
      <sheetName val="DG_Works_(Supply)10"/>
      <sheetName val="220_11__BS_10"/>
      <sheetName val="Blr_hire10"/>
      <sheetName val="BAL_SHEET5"/>
      <sheetName val="1_0010"/>
      <sheetName val="Annexue_B10"/>
      <sheetName val="_B310"/>
      <sheetName val="_B110"/>
      <sheetName val="Operating_Statistics10"/>
      <sheetName val="Boq_(Main_Building)10"/>
      <sheetName val="AoR_Finishing6"/>
      <sheetName val="BC_&amp;_MNB_7"/>
      <sheetName val="Materials_6"/>
      <sheetName val="Civil_BOQ9"/>
      <sheetName val="$_KURLARI10"/>
      <sheetName val="Desgn(zone_I)10"/>
      <sheetName val="C&amp;S_monthwise5"/>
      <sheetName val="G_R_P5"/>
      <sheetName val="PSC_REVISED5"/>
      <sheetName val="Bridge_Data_2005-065"/>
      <sheetName val="Data_F8_BTR5"/>
      <sheetName val="_5"/>
      <sheetName val="PA-_Consutant_6"/>
      <sheetName val="Basement__Works7"/>
      <sheetName val="10__&amp;_11__Rate_Code_&amp;_BQ6"/>
      <sheetName val="Angebot18_7_6"/>
      <sheetName val="Basic_Resources6"/>
      <sheetName val="Summary_Transformers6"/>
      <sheetName val="Total__Amount6"/>
      <sheetName val="final_abstract6"/>
      <sheetName val="SC_Cost_MAR_028"/>
      <sheetName val="SPILL_OVER_PROJECTIONS6"/>
      <sheetName val="11B_8"/>
      <sheetName val="_GULF5"/>
      <sheetName val="Column_BBS-Block96"/>
      <sheetName val="MAIN_FILE_9-24-076"/>
      <sheetName val="Meas_-Hotel_Part5"/>
      <sheetName val="Labor_abs-PW5"/>
      <sheetName val="Labor_abs-NMR5"/>
      <sheetName val="Structure_Bills_Qty6"/>
      <sheetName val="2nd_6"/>
      <sheetName val="Material_List_6"/>
      <sheetName val="Material_Rate6"/>
      <sheetName val="GUT_(2)5"/>
      <sheetName val="DG_6"/>
      <sheetName val="[saihous_ele_xls]Indirect쌳ᎈ駜/6"/>
      <sheetName val="MTO_REV_06"/>
      <sheetName val="Linked_Lead6"/>
      <sheetName val="Abstract_Sheet6"/>
      <sheetName val="April_Analysts6"/>
      <sheetName val="M_S_6"/>
      <sheetName val="C_Sum5"/>
      <sheetName val="A_Sum5"/>
      <sheetName val="Pier_calculation5"/>
      <sheetName val="Lead_(Final)6"/>
      <sheetName val="ONE_TIME6"/>
      <sheetName val="Fin_Sum5"/>
      <sheetName val="TORRENT_CEMENT5"/>
      <sheetName val="reference_sheet_5"/>
      <sheetName val="Master_Data5"/>
      <sheetName val="L_(4)5"/>
      <sheetName val="Summary-margin_calc5"/>
      <sheetName val="Cut_&amp;_Sew5"/>
      <sheetName val="Sum_6"/>
      <sheetName val="General_Interior_6"/>
      <sheetName val="Dismantling_Works_6"/>
      <sheetName val="Toilet_Works_6"/>
      <sheetName val="Sliding_folding_partition6"/>
      <sheetName val="Hard_flr&amp;wall_6"/>
      <sheetName val="Modular_Ceiling_6"/>
      <sheetName val="MS_Structure_Works6"/>
      <sheetName val="Graphics_&amp;_Signage6"/>
      <sheetName val="INPUT_SHEET5"/>
      <sheetName val="Core_Data5"/>
      <sheetName val="M-Book_for_FW5"/>
      <sheetName val="M-Book_for_Conc5"/>
      <sheetName val="Monthly_Budget_Summary5"/>
      <sheetName val="Sqn-Abs(G+6)_5"/>
      <sheetName val="WO-Abs_(G+2)_6_DUs5"/>
      <sheetName val="Air-Abs(G+6)_23_DUs5"/>
      <sheetName val="CFForecast_detail5"/>
      <sheetName val="Road_data5"/>
      <sheetName val="Road_Detail_Est_5"/>
      <sheetName val="M_B_T-165"/>
      <sheetName val="AutoOpen_Stub_Data5"/>
      <sheetName val="FITZ_MORT_945"/>
      <sheetName val="Sweeper_Machine2"/>
      <sheetName val="HP(9_200)2"/>
      <sheetName val="Rate_Ana2"/>
      <sheetName val="Staff_Acco_138"/>
      <sheetName val="Tel__69"/>
      <sheetName val="Ext_light69"/>
      <sheetName val="Staff_Acco_139"/>
      <sheetName val="Detail_In_Door_Stad69"/>
      <sheetName val="Project_Details__69"/>
      <sheetName val="4_Annex_1_Basic_rate69"/>
      <sheetName val="DETAILED__BOQ69"/>
      <sheetName val="scurve_calc_(2)69"/>
      <sheetName val="RCC,Ret__Wall69"/>
      <sheetName val="TBAL9697_-group_wise__sdpl69"/>
      <sheetName val="Material_68"/>
      <sheetName val="SPT_vs_PHI68"/>
      <sheetName val="Load_Details(B2)69"/>
      <sheetName val="Detail_P&amp;L69"/>
      <sheetName val="Assumption_Sheet69"/>
      <sheetName val="PRECAST_lightconc-II69"/>
      <sheetName val="Legal_Risk_Analysis69"/>
      <sheetName val="Cable_data69"/>
      <sheetName val="APPENDIX_B-169"/>
      <sheetName val="Bill_3_169"/>
      <sheetName val="SCHEDULE_OF_RATES69"/>
      <sheetName val="Civil_Works68"/>
      <sheetName val="UNP-NCW_67"/>
      <sheetName val="BOQ_Distribution67"/>
      <sheetName val="Direct_cost_shed_A-2_67"/>
      <sheetName val="_Resource_list67"/>
      <sheetName val="THANE_SITE67"/>
      <sheetName val="Bill_3_-_Site_Works68"/>
      <sheetName val="GR_slab-reinft68"/>
      <sheetName val="Boq_Block_A68"/>
      <sheetName val="Rate_Analysis68"/>
      <sheetName val="Fill_this_out_first___68"/>
      <sheetName val="SCHEDULE_(3)68"/>
      <sheetName val="schedule_nos68"/>
      <sheetName val="Sqn_Abs_G_6__68"/>
      <sheetName val="WO_Abs__G_2__6_DUs68"/>
      <sheetName val="Air_Abs_G_6__23_DUs68"/>
      <sheetName val="4-Int-_ele(RA)68"/>
      <sheetName val="INDIGINEOUS_ITEMS_68"/>
      <sheetName val="BLOCK-A_(MEA_SHEET)68"/>
      <sheetName val="Cover_sheet7"/>
      <sheetName val="AOQ-new_7"/>
      <sheetName val="water_prop_7"/>
      <sheetName val="IO_List68"/>
      <sheetName val="Pipe_Supports68"/>
      <sheetName val="BOQ_(2)68"/>
      <sheetName val="Basement_Budget68"/>
      <sheetName val="E_&amp;_R68"/>
      <sheetName val="Box-_Girder68"/>
      <sheetName val="SITE_OVERHEADS68"/>
      <sheetName val="Detail_1A68"/>
      <sheetName val="Asia_Revised_10-1-0768"/>
      <sheetName val="All_Capital_Plan_P+L_10-1-0768"/>
      <sheetName val="CP08_(2)68"/>
      <sheetName val="Planning_File_10-1-0768"/>
      <sheetName val="Elect_9"/>
      <sheetName val="Lease_rents68"/>
      <sheetName val="DLC_lookups68"/>
      <sheetName val="Quote_Sheet68"/>
      <sheetName val="labour_coeff68"/>
      <sheetName val="Works_-_Quote_Sheet68"/>
      <sheetName val="Gen_Info68"/>
      <sheetName val="Indirect_expenses68"/>
      <sheetName val="Cost_Any_68"/>
      <sheetName val="LIST_OF_MAKES68"/>
      <sheetName val="Pile_cap67"/>
      <sheetName val="Break_up_Sheet68"/>
      <sheetName val="Mat_Cost68"/>
      <sheetName val="SPILL_OVER68"/>
      <sheetName val="DTF_Summary67"/>
      <sheetName val="Bed_Class67"/>
      <sheetName val="GF_Columns67"/>
      <sheetName val="Elite_1_-_MBCL67"/>
      <sheetName val="specification_options67"/>
      <sheetName val="key_dates67"/>
      <sheetName val="Intro_67"/>
      <sheetName val="Form_667"/>
      <sheetName val="BOQ_Direct_selling_cost67"/>
      <sheetName val="MASTER_RATE_ANALYSIS67"/>
      <sheetName val="Cost_summary67"/>
      <sheetName val="beam-reinft-machine_rm54"/>
      <sheetName val="T1_WO54"/>
      <sheetName val="Contract_BOQ54"/>
      <sheetName val="beam-reinft-IIInd_floor54"/>
      <sheetName val="saihous_ele10"/>
      <sheetName val="Cost_Index10"/>
      <sheetName val="A_O_R_67"/>
      <sheetName val="_IO_List10"/>
      <sheetName val="FF_Inst_RA_08_Inst_0354"/>
      <sheetName val="SSR___NSSR_Market_final10"/>
      <sheetName val="M_R_List_(2)67"/>
      <sheetName val="Balance_Sheet_67"/>
      <sheetName val="STAFFSCHED_10"/>
      <sheetName val="Basic_Rates54"/>
      <sheetName val="bs_BP_04_SA9"/>
      <sheetName val="1-Pop_Proj9"/>
      <sheetName val="DG_Works_(Supply)9"/>
      <sheetName val="220_11__BS_9"/>
      <sheetName val="Blr_hire9"/>
      <sheetName val="BAL_SHEET4"/>
      <sheetName val="1_009"/>
      <sheetName val="Annexue_B9"/>
      <sheetName val="_B39"/>
      <sheetName val="_B19"/>
      <sheetName val="Operating_Statistics9"/>
      <sheetName val="Boq_(Main_Building)9"/>
      <sheetName val="AoR_Finishing5"/>
      <sheetName val="BC_&amp;_MNB_6"/>
      <sheetName val="Materials_5"/>
      <sheetName val="Civil_BOQ8"/>
      <sheetName val="$_KURLARI9"/>
      <sheetName val="Desgn(zone_I)9"/>
      <sheetName val="C&amp;S_monthwise4"/>
      <sheetName val="G_R_P4"/>
      <sheetName val="PSC_REVISED4"/>
      <sheetName val="Bridge_Data_2005-064"/>
      <sheetName val="Data_F8_BTR4"/>
      <sheetName val="_4"/>
      <sheetName val="PA-_Consutant_5"/>
      <sheetName val="Basement__Works6"/>
      <sheetName val="10__&amp;_11__Rate_Code_&amp;_BQ5"/>
      <sheetName val="Angebot18_7_5"/>
      <sheetName val="Basic_Resources5"/>
      <sheetName val="Summary_Transformers5"/>
      <sheetName val="Total__Amount5"/>
      <sheetName val="final_abstract5"/>
      <sheetName val="SC_Cost_MAR_027"/>
      <sheetName val="SPILL_OVER_PROJECTIONS5"/>
      <sheetName val="11B_7"/>
      <sheetName val="Column_BBS-Block95"/>
      <sheetName val="MAIN_FILE_9-24-075"/>
      <sheetName val="Meas_-Hotel_Part4"/>
      <sheetName val="Labor_abs-PW4"/>
      <sheetName val="Labor_abs-NMR4"/>
      <sheetName val="Structure_Bills_Qty5"/>
      <sheetName val="2nd_5"/>
      <sheetName val="Material_List_5"/>
      <sheetName val="Material_Rate5"/>
      <sheetName val="GUT_(2)4"/>
      <sheetName val="DG_5"/>
      <sheetName val="[saihous_ele_xls]Indirect쌳ᎈ駜/5"/>
      <sheetName val="MTO_REV_05"/>
      <sheetName val="Linked_Lead5"/>
      <sheetName val="Abstract_Sheet5"/>
      <sheetName val="April_Analysts5"/>
      <sheetName val="M_S_5"/>
      <sheetName val="C_Sum4"/>
      <sheetName val="A_Sum4"/>
      <sheetName val="Pier_calculation4"/>
      <sheetName val="Lead_(Final)5"/>
      <sheetName val="ONE_TIME5"/>
      <sheetName val="Fin_Sum4"/>
      <sheetName val="TORRENT_CEMENT4"/>
      <sheetName val="reference_sheet_4"/>
      <sheetName val="Master_Data4"/>
      <sheetName val="L_(4)4"/>
      <sheetName val="Summary-margin_calc4"/>
      <sheetName val="Cut_&amp;_Sew4"/>
      <sheetName val="Sum_5"/>
      <sheetName val="General_Interior_5"/>
      <sheetName val="Dismantling_Works_5"/>
      <sheetName val="Toilet_Works_5"/>
      <sheetName val="Sliding_folding_partition5"/>
      <sheetName val="Hard_flr&amp;wall_5"/>
      <sheetName val="Modular_Ceiling_5"/>
      <sheetName val="MS_Structure_Works5"/>
      <sheetName val="Graphics_&amp;_Signage5"/>
      <sheetName val="INPUT_SHEET4"/>
      <sheetName val="Core_Data4"/>
      <sheetName val="M-Book_for_FW4"/>
      <sheetName val="M-Book_for_Conc4"/>
      <sheetName val="Monthly_Budget_Summary4"/>
      <sheetName val="Sqn-Abs(G+6)_4"/>
      <sheetName val="WO-Abs_(G+2)_6_DUs4"/>
      <sheetName val="Air-Abs(G+6)_23_DUs4"/>
      <sheetName val="CFForecast_detail4"/>
      <sheetName val="Road_data4"/>
      <sheetName val="Road_Detail_Est_4"/>
      <sheetName val="M_B_T-164"/>
      <sheetName val="AutoOpen_Stub_Data4"/>
      <sheetName val="FITZ_MORT_944"/>
      <sheetName val="Sweeper_Machine1"/>
      <sheetName val="HP(9_200)1"/>
      <sheetName val="Rate_Ana1"/>
      <sheetName val="Project Info"/>
      <sheetName val="Link In"/>
      <sheetName val="Project Work Off Contribution"/>
      <sheetName val="CRF-BE Rates"/>
      <sheetName val="Datas"/>
      <sheetName val="Co-Inf"/>
      <sheetName val="CableList"/>
      <sheetName val="Building_List"/>
      <sheetName val="Surcharge"/>
      <sheetName val="@RISK Correlations"/>
      <sheetName val="PLAN_FEB97"/>
      <sheetName val="Abutment "/>
      <sheetName val="sc-mar2000"/>
      <sheetName val="sc-sepVdec99"/>
      <sheetName val="Realign, Bypass, Rec"/>
      <sheetName val="FWD DATA"/>
      <sheetName val="Normalized Readings"/>
      <sheetName val="Pavement Details"/>
      <sheetName val="Cable Specifications"/>
      <sheetName val="PROCTOR"/>
      <sheetName val="Rates Basic"/>
      <sheetName val="RF Vol"/>
      <sheetName val="ASP"/>
      <sheetName val="Pivots"/>
      <sheetName val="Customize Your Purchase Order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emand"/>
      <sheetName val="Occ"/>
      <sheetName val="detail'02"/>
      <sheetName val="KP1590_E"/>
      <sheetName val="Insts"/>
      <sheetName val="pri-com"/>
      <sheetName val="Jan_Volume"/>
      <sheetName val="PRECAST_lightconc_II"/>
      <sheetName val="organi_synthesis_lab"/>
      <sheetName val="[saihous_ele_xls]Indirect堀와6"/>
      <sheetName val="Format_1_9_Ph-1"/>
      <sheetName val="Service_Function"/>
      <sheetName val="BASIC_MATERIALS"/>
      <sheetName val="Basic_Details"/>
      <sheetName val="BS_Groupings"/>
      <sheetName val="PL_Groupings"/>
      <sheetName val="8th__floor_Beams"/>
      <sheetName val="Allg__Angaben"/>
      <sheetName val="CABLES_DATA"/>
      <sheetName val="VI_Floor_Beam_"/>
      <sheetName val="Step_1"/>
      <sheetName val="Equipment_Information"/>
      <sheetName val="Equipment_Block"/>
      <sheetName val="5-Thermal_&amp;_Moisture"/>
      <sheetName val="IT-Fri_Base"/>
      <sheetName val="Beam-design_exp"/>
      <sheetName val="A301_Kalk"/>
      <sheetName val="Schlüss_Inh-EF"/>
      <sheetName val="DATA_PILE_RT1_"/>
      <sheetName val="DATA_PILE__SM"/>
      <sheetName val="Detailed_Summary_(4)"/>
      <sheetName val="DATA_2"/>
      <sheetName val="[saihous_ele_xls]Indirectം핤࢐"/>
      <sheetName val="SUMMARY_-_C&amp;I"/>
      <sheetName val="INTERIOR_WORKS"/>
      <sheetName val="Interior_working"/>
      <sheetName val="FALSE_CEILING"/>
      <sheetName val="FALSE_CEILING_working"/>
      <sheetName val="Painting_working"/>
      <sheetName val="Doors_Working"/>
      <sheetName val="Blind_Working"/>
      <sheetName val="LOOSE_FURNITURES"/>
      <sheetName val="DISMANTLING_WORKS-C&amp;I"/>
      <sheetName val="DIS_C&amp;I_WORKING"/>
      <sheetName val="INTERNAL_SIGNAGE"/>
      <sheetName val="SIGNAGE_WORKING"/>
      <sheetName val="Electrical_Working"/>
      <sheetName val="SUMMARY_-_FPS"/>
      <sheetName val="BOQ-FPS_"/>
      <sheetName val="HVAC_Summary"/>
      <sheetName val="Sanitary_Fixtures"/>
      <sheetName val="Firxtures_working"/>
      <sheetName val="Internal_Drainage_&amp;_rain_water"/>
      <sheetName val="Internal_Drainage_&amp;_rain_workin"/>
      <sheetName val="Internal_water_"/>
      <sheetName val="Dismantling_works-PHE"/>
      <sheetName val="WORK_TABLE"/>
      <sheetName val="Podium_Areas"/>
      <sheetName val="Break_Up_(bc)"/>
      <sheetName val="Break_Up_(bc1)"/>
      <sheetName val="Break_Up_(bc2)"/>
      <sheetName val="LEVEL_SHEET"/>
      <sheetName val="[saihous_ele_xls]Indirect"/>
      <sheetName val="SUMMARY_-_PART-I-BUILDING"/>
      <sheetName val="Overall_Summary"/>
      <sheetName val="Summary_CFA_total_-_CP1_&amp;_CP2"/>
      <sheetName val="labour_rates"/>
      <sheetName val="[saihous_ele_xls]Indirect_____2"/>
      <sheetName val="Indirect??_"/>
      <sheetName val="Name_List"/>
      <sheetName val="_saihous_ele_xls_Indirect"/>
      <sheetName val="_saihous_ele_xls_Indirect퀀《혂൧"/>
      <sheetName val="[saihous_ele_xls]Indirect_____3"/>
      <sheetName val="[saihous_ele_xls]_saihous_ele_2"/>
      <sheetName val="[saihous_ele_xls]Indirect_____4"/>
      <sheetName val="[saihous_ele_xls]_saihous_ele_3"/>
      <sheetName val="BOQ_LT"/>
      <sheetName val="Print_Controls"/>
      <sheetName val="_saihous_ele_xls_Indirect_x0005"/>
      <sheetName val="Total_delivered_cost_calc_"/>
      <sheetName val="Executive_Summary"/>
      <sheetName val="SLAB_SCH"/>
      <sheetName val="Labour_before_Escalation_"/>
      <sheetName val="Material_List"/>
      <sheetName val="Beams_"/>
      <sheetName val="boq_actual"/>
      <sheetName val="BS before PMO"/>
      <sheetName val="INNOVATION"/>
      <sheetName val="factor sheet"/>
      <sheetName val="Name Range"/>
      <sheetName val="CBDGT979"/>
      <sheetName val="CapitalMetrics"/>
      <sheetName val="Progress Curve"/>
      <sheetName val="para"/>
      <sheetName val="KQ Cost Controlling"/>
      <sheetName val="KQ Appropriation"/>
      <sheetName val="bs"/>
      <sheetName val="schedules"/>
      <sheetName val="saihous_ele_xls1"/>
      <sheetName val="Labour_&amp;_Plant1"/>
      <sheetName val="Labour_Rate_1"/>
      <sheetName val="TPL_RECEIPTS_MB511"/>
      <sheetName val="ROW_Orders_for_March_051"/>
      <sheetName val="PKG_PO1"/>
      <sheetName val="LLM_DPRECEIPTS_MB511"/>
      <sheetName val="ZSEM_stock_(ympc038)1"/>
      <sheetName val="MFG_PO1"/>
      <sheetName val="PRECAST_lightconc_II1"/>
      <sheetName val="organi_synthesis_lab1"/>
      <sheetName val="Basic_Details1"/>
      <sheetName val="BS_Groupings1"/>
      <sheetName val="PL_Groupings1"/>
      <sheetName val="Format_1_9_Ph-11"/>
      <sheetName val="Service_Function1"/>
      <sheetName val="8th__floor_Beams1"/>
      <sheetName val="saihous_ele12"/>
      <sheetName val="NLD_-_Assum1"/>
      <sheetName val="Stress_Calculation1"/>
      <sheetName val="Assumption_Inputs1"/>
      <sheetName val="IT-Fri_Base1"/>
      <sheetName val="Final_Bill1"/>
      <sheetName val="SUMMARY_-_C&amp;I1"/>
      <sheetName val="INTERIOR_WORKS1"/>
      <sheetName val="Interior_working1"/>
      <sheetName val="FALSE_CEILING1"/>
      <sheetName val="FALSE_CEILING_working1"/>
      <sheetName val="Painting_working1"/>
      <sheetName val="Doors_Working1"/>
      <sheetName val="Blind_Working1"/>
      <sheetName val="LOOSE_FURNITURES1"/>
      <sheetName val="DISMANTLING_WORKS-C&amp;I1"/>
      <sheetName val="DIS_C&amp;I_WORKING1"/>
      <sheetName val="INTERNAL_SIGNAGE1"/>
      <sheetName val="SIGNAGE_WORKING1"/>
      <sheetName val="Electrical_Working1"/>
      <sheetName val="SUMMARY_-_FPS1"/>
      <sheetName val="BOQ-FPS_1"/>
      <sheetName val="HVAC_Summary1"/>
      <sheetName val="Sanitary_Fixtures1"/>
      <sheetName val="Firxtures_working1"/>
      <sheetName val="Internal_Drainage_&amp;_rain_water1"/>
      <sheetName val="Internal_Drainage_&amp;_rain_worki1"/>
      <sheetName val="Internal_water_1"/>
      <sheetName val="Dismantling_works-PHE1"/>
      <sheetName val="Ring_Details1"/>
      <sheetName val="saihous_ele13"/>
      <sheetName val="saihous_ele14"/>
      <sheetName val="saihous_ele_xls2"/>
      <sheetName val="Labour_&amp;_Plant2"/>
      <sheetName val="Labour_Rate_2"/>
      <sheetName val="TPL_RECEIPTS_MB512"/>
      <sheetName val="ROW_Orders_for_March_052"/>
      <sheetName val="PKG_PO2"/>
      <sheetName val="LLM_DPRECEIPTS_MB512"/>
      <sheetName val="ZSEM_stock_(ympc038)2"/>
      <sheetName val="MFG_PO2"/>
      <sheetName val="PRECAST_lightconc_II2"/>
      <sheetName val="organi_synthesis_lab2"/>
      <sheetName val="Basic_Details2"/>
      <sheetName val="BS_Groupings2"/>
      <sheetName val="PL_Groupings2"/>
      <sheetName val="Format_1_9_Ph-12"/>
      <sheetName val="Service_Function2"/>
      <sheetName val="8th__floor_Beams2"/>
      <sheetName val="Steel-Circular"/>
      <sheetName val="1.Civil-RA"/>
      <sheetName val="SP Break Up"/>
      <sheetName val="LabourRates"/>
      <sheetName val="Payroll BL"/>
      <sheetName val="Itemwise Summary"/>
      <sheetName val="Staff_Acco_144"/>
      <sheetName val="Tel__72"/>
      <sheetName val="Ext_light72"/>
      <sheetName val="Staff_Acco_145"/>
      <sheetName val="Detail_In_Door_Stad72"/>
      <sheetName val="Project_Details__72"/>
      <sheetName val="4_Annex_1_Basic_rate72"/>
      <sheetName val="DETAILED__BOQ72"/>
      <sheetName val="scurve_calc_(2)72"/>
      <sheetName val="RCC,Ret__Wall72"/>
      <sheetName val="TBAL9697_-group_wise__sdpl72"/>
      <sheetName val="Material_71"/>
      <sheetName val="SPT_vs_PHI71"/>
      <sheetName val="Load_Details(B2)72"/>
      <sheetName val="Detail_P&amp;L72"/>
      <sheetName val="Assumption_Sheet72"/>
      <sheetName val="PRECAST_lightconc-II72"/>
      <sheetName val="Legal_Risk_Analysis72"/>
      <sheetName val="Cable_data72"/>
      <sheetName val="APPENDIX_B-172"/>
      <sheetName val="Bill_3_172"/>
      <sheetName val="SCHEDULE_OF_RATES72"/>
      <sheetName val="Civil_Works71"/>
      <sheetName val="UNP-NCW_70"/>
      <sheetName val="BOQ_Distribution70"/>
      <sheetName val="Direct_cost_shed_A-2_70"/>
      <sheetName val="_Resource_list70"/>
      <sheetName val="THANE_SITE70"/>
      <sheetName val="Bill_3_-_Site_Works71"/>
      <sheetName val="GR_slab-reinft71"/>
      <sheetName val="Boq_Block_A71"/>
      <sheetName val="Rate_Analysis71"/>
      <sheetName val="Fill_this_out_first___71"/>
      <sheetName val="SCHEDULE_(3)71"/>
      <sheetName val="schedule_nos71"/>
      <sheetName val="Sqn_Abs_G_6__71"/>
      <sheetName val="WO_Abs__G_2__6_DUs71"/>
      <sheetName val="Air_Abs_G_6__23_DUs71"/>
      <sheetName val="4-Int-_ele(RA)71"/>
      <sheetName val="INDIGINEOUS_ITEMS_71"/>
      <sheetName val="BLOCK-A_(MEA_SHEET)71"/>
      <sheetName val="Cover_sheet10"/>
      <sheetName val="AOQ-new_10"/>
      <sheetName val="water_prop_10"/>
      <sheetName val="IO_List71"/>
      <sheetName val="Pipe_Supports71"/>
      <sheetName val="BOQ_(2)71"/>
      <sheetName val="Basement_Budget71"/>
      <sheetName val="E_&amp;_R71"/>
      <sheetName val="Box-_Girder71"/>
      <sheetName val="SITE_OVERHEADS71"/>
      <sheetName val="Detail_1A71"/>
      <sheetName val="Asia_Revised_10-1-0771"/>
      <sheetName val="All_Capital_Plan_P+L_10-1-0771"/>
      <sheetName val="CP08_(2)71"/>
      <sheetName val="Planning_File_10-1-0771"/>
      <sheetName val="Elect_12"/>
      <sheetName val="Lease_rents71"/>
      <sheetName val="DLC_lookups71"/>
      <sheetName val="Quote_Sheet71"/>
      <sheetName val="labour_coeff71"/>
      <sheetName val="Works_-_Quote_Sheet71"/>
      <sheetName val="Gen_Info71"/>
      <sheetName val="Indirect_expenses71"/>
      <sheetName val="Cost_Any_71"/>
      <sheetName val="LIST_OF_MAKES71"/>
      <sheetName val="Pile_cap70"/>
      <sheetName val="Break_up_Sheet71"/>
      <sheetName val="Mat_Cost71"/>
      <sheetName val="SPILL_OVER71"/>
      <sheetName val="DTF_Summary70"/>
      <sheetName val="Bed_Class70"/>
      <sheetName val="GF_Columns70"/>
      <sheetName val="Elite_1_-_MBCL70"/>
      <sheetName val="specification_options70"/>
      <sheetName val="key_dates70"/>
      <sheetName val="Intro_70"/>
      <sheetName val="Form_670"/>
      <sheetName val="BOQ_Direct_selling_cost70"/>
      <sheetName val="MASTER_RATE_ANALYSIS70"/>
      <sheetName val="Cost_summary70"/>
      <sheetName val="beam-reinft-machine_rm57"/>
      <sheetName val="T1_WO57"/>
      <sheetName val="Contract_BOQ57"/>
      <sheetName val="beam-reinft-IIInd_floor57"/>
      <sheetName val="Cost_Index13"/>
      <sheetName val="A_O_R_70"/>
      <sheetName val="_IO_List13"/>
      <sheetName val="FF_Inst_RA_08_Inst_0357"/>
      <sheetName val="SSR___NSSR_Market_final13"/>
      <sheetName val="M_R_List_(2)70"/>
      <sheetName val="Balance_Sheet_70"/>
      <sheetName val="STAFFSCHED_13"/>
      <sheetName val="bs_BP_04_SA12"/>
      <sheetName val="Basic_Rates57"/>
      <sheetName val="DG_Works_(Supply)12"/>
      <sheetName val="1-Pop_Proj12"/>
      <sheetName val="220_11__BS_12"/>
      <sheetName val="Blr_hire12"/>
      <sheetName val="BAL_SHEET7"/>
      <sheetName val="1_0012"/>
      <sheetName val="Annexue_B12"/>
      <sheetName val="_B312"/>
      <sheetName val="_B112"/>
      <sheetName val="Operating_Statistics12"/>
      <sheetName val="Boq_(Main_Building)12"/>
      <sheetName val="AoR_Finishing8"/>
      <sheetName val="BC_&amp;_MNB_9"/>
      <sheetName val="Materials_8"/>
      <sheetName val="Civil_BOQ11"/>
      <sheetName val="$_KURLARI12"/>
      <sheetName val="Desgn(zone_I)12"/>
      <sheetName val="C&amp;S_monthwise7"/>
      <sheetName val="G_R_P7"/>
      <sheetName val="PSC_REVISED7"/>
      <sheetName val="Bridge_Data_2005-067"/>
      <sheetName val="Data_F8_BTR7"/>
      <sheetName val="_7"/>
      <sheetName val="PA-_Consutant_8"/>
      <sheetName val="Basement__Works9"/>
      <sheetName val="10__&amp;_11__Rate_Code_&amp;_BQ8"/>
      <sheetName val="Angebot18_7_8"/>
      <sheetName val="Basic_Resources8"/>
      <sheetName val="Summary_Transformers8"/>
      <sheetName val="Total__Amount8"/>
      <sheetName val="final_abstract8"/>
      <sheetName val="SC_Cost_MAR_0210"/>
      <sheetName val="SPILL_OVER_PROJECTIONS8"/>
      <sheetName val="11B_10"/>
      <sheetName val="_GULF7"/>
      <sheetName val="Column_BBS-Block98"/>
      <sheetName val="MAIN_FILE_9-24-078"/>
      <sheetName val="Meas_-Hotel_Part7"/>
      <sheetName val="Labor_abs-PW7"/>
      <sheetName val="Labor_abs-NMR7"/>
      <sheetName val="Structure_Bills_Qty8"/>
      <sheetName val="2nd_8"/>
      <sheetName val="Material_List_8"/>
      <sheetName val="Material_Rate8"/>
      <sheetName val="GUT_(2)7"/>
      <sheetName val="DG_8"/>
      <sheetName val="[saihous_ele_xls]Indirect쌳ᎈ駜/8"/>
      <sheetName val="MTO_REV_08"/>
      <sheetName val="Linked_Lead8"/>
      <sheetName val="Abstract_Sheet8"/>
      <sheetName val="April_Analysts8"/>
      <sheetName val="M_S_8"/>
      <sheetName val="C_Sum7"/>
      <sheetName val="A_Sum7"/>
      <sheetName val="Pier_calculation7"/>
      <sheetName val="Lead_(Final)8"/>
      <sheetName val="ONE_TIME8"/>
      <sheetName val="Fin_Sum7"/>
      <sheetName val="TORRENT_CEMENT7"/>
      <sheetName val="reference_sheet_7"/>
      <sheetName val="Master_Data7"/>
      <sheetName val="L_(4)7"/>
      <sheetName val="Summary-margin_calc7"/>
      <sheetName val="Cut_&amp;_Sew7"/>
      <sheetName val="Sum_8"/>
      <sheetName val="General_Interior_8"/>
      <sheetName val="Dismantling_Works_8"/>
      <sheetName val="Toilet_Works_8"/>
      <sheetName val="Sliding_folding_partition8"/>
      <sheetName val="Hard_flr&amp;wall_8"/>
      <sheetName val="Modular_Ceiling_8"/>
      <sheetName val="MS_Structure_Works8"/>
      <sheetName val="Graphics_&amp;_Signage8"/>
      <sheetName val="INPUT_SHEET7"/>
      <sheetName val="Core_Data7"/>
      <sheetName val="M-Book_for_FW7"/>
      <sheetName val="M-Book_for_Conc7"/>
      <sheetName val="Monthly_Budget_Summary7"/>
      <sheetName val="Sqn-Abs(G+6)_7"/>
      <sheetName val="WO-Abs_(G+2)_6_DUs7"/>
      <sheetName val="Air-Abs(G+6)_23_DUs7"/>
      <sheetName val="CFForecast_detail7"/>
      <sheetName val="Road_data7"/>
      <sheetName val="Road_Detail_Est_7"/>
      <sheetName val="M_B_T-167"/>
      <sheetName val="AutoOpen_Stub_Data7"/>
      <sheetName val="FITZ_MORT_947"/>
      <sheetName val="Sweeper_Machine4"/>
      <sheetName val="HP(9_200)4"/>
      <sheetName val="Rate_Ana4"/>
      <sheetName val="Format_-_41"/>
      <sheetName val="BP-Other_strs1"/>
      <sheetName val="Tong_hop_DT_XDCT1"/>
      <sheetName val="HT_Cable_1"/>
      <sheetName val="Staff_Acco_142"/>
      <sheetName val="Tel__71"/>
      <sheetName val="Ext_light71"/>
      <sheetName val="Staff_Acco_143"/>
      <sheetName val="Detail_In_Door_Stad71"/>
      <sheetName val="Project_Details__71"/>
      <sheetName val="4_Annex_1_Basic_rate71"/>
      <sheetName val="DETAILED__BOQ71"/>
      <sheetName val="scurve_calc_(2)71"/>
      <sheetName val="RCC,Ret__Wall71"/>
      <sheetName val="TBAL9697_-group_wise__sdpl71"/>
      <sheetName val="Material_70"/>
      <sheetName val="SPT_vs_PHI70"/>
      <sheetName val="Load_Details(B2)71"/>
      <sheetName val="Detail_P&amp;L71"/>
      <sheetName val="Assumption_Sheet71"/>
      <sheetName val="PRECAST_lightconc-II71"/>
      <sheetName val="Legal_Risk_Analysis71"/>
      <sheetName val="Cable_data71"/>
      <sheetName val="APPENDIX_B-171"/>
      <sheetName val="Bill_3_171"/>
      <sheetName val="SCHEDULE_OF_RATES71"/>
      <sheetName val="Civil_Works70"/>
      <sheetName val="UNP-NCW_69"/>
      <sheetName val="BOQ_Distribution69"/>
      <sheetName val="Direct_cost_shed_A-2_69"/>
      <sheetName val="_Resource_list69"/>
      <sheetName val="THANE_SITE69"/>
      <sheetName val="Bill_3_-_Site_Works70"/>
      <sheetName val="GR_slab-reinft70"/>
      <sheetName val="Boq_Block_A70"/>
      <sheetName val="Rate_Analysis70"/>
      <sheetName val="Fill_this_out_first___70"/>
      <sheetName val="SCHEDULE_(3)70"/>
      <sheetName val="schedule_nos70"/>
      <sheetName val="Sqn_Abs_G_6__70"/>
      <sheetName val="WO_Abs__G_2__6_DUs70"/>
      <sheetName val="Air_Abs_G_6__23_DUs70"/>
      <sheetName val="4-Int-_ele(RA)70"/>
      <sheetName val="INDIGINEOUS_ITEMS_70"/>
      <sheetName val="BLOCK-A_(MEA_SHEET)70"/>
      <sheetName val="Cover_sheet9"/>
      <sheetName val="AOQ-new_9"/>
      <sheetName val="water_prop_9"/>
      <sheetName val="IO_List70"/>
      <sheetName val="Pipe_Supports70"/>
      <sheetName val="BOQ_(2)70"/>
      <sheetName val="Basement_Budget70"/>
      <sheetName val="E_&amp;_R70"/>
      <sheetName val="Box-_Girder70"/>
      <sheetName val="SITE_OVERHEADS70"/>
      <sheetName val="Detail_1A70"/>
      <sheetName val="Asia_Revised_10-1-0770"/>
      <sheetName val="All_Capital_Plan_P+L_10-1-0770"/>
      <sheetName val="CP08_(2)70"/>
      <sheetName val="Planning_File_10-1-0770"/>
      <sheetName val="Elect_11"/>
      <sheetName val="Lease_rents70"/>
      <sheetName val="DLC_lookups70"/>
      <sheetName val="Quote_Sheet70"/>
      <sheetName val="labour_coeff70"/>
      <sheetName val="Works_-_Quote_Sheet70"/>
      <sheetName val="Gen_Info70"/>
      <sheetName val="Indirect_expenses70"/>
      <sheetName val="Cost_Any_70"/>
      <sheetName val="LIST_OF_MAKES70"/>
      <sheetName val="Pile_cap69"/>
      <sheetName val="Break_up_Sheet70"/>
      <sheetName val="Mat_Cost70"/>
      <sheetName val="SPILL_OVER70"/>
      <sheetName val="DTF_Summary69"/>
      <sheetName val="Bed_Class69"/>
      <sheetName val="GF_Columns69"/>
      <sheetName val="Elite_1_-_MBCL69"/>
      <sheetName val="specification_options69"/>
      <sheetName val="key_dates69"/>
      <sheetName val="Intro_69"/>
      <sheetName val="Form_669"/>
      <sheetName val="BOQ_Direct_selling_cost69"/>
      <sheetName val="MASTER_RATE_ANALYSIS69"/>
      <sheetName val="Cost_summary69"/>
      <sheetName val="beam-reinft-machine_rm56"/>
      <sheetName val="T1_WO56"/>
      <sheetName val="Contract_BOQ56"/>
      <sheetName val="beam-reinft-IIInd_floor56"/>
      <sheetName val="Cost_Index12"/>
      <sheetName val="A_O_R_69"/>
      <sheetName val="_IO_List12"/>
      <sheetName val="FF_Inst_RA_08_Inst_0356"/>
      <sheetName val="SSR___NSSR_Market_final12"/>
      <sheetName val="M_R_List_(2)69"/>
      <sheetName val="Balance_Sheet_69"/>
      <sheetName val="STAFFSCHED_12"/>
      <sheetName val="bs_BP_04_SA11"/>
      <sheetName val="Basic_Rates56"/>
      <sheetName val="DG_Works_(Supply)11"/>
      <sheetName val="1-Pop_Proj11"/>
      <sheetName val="220_11__BS_11"/>
      <sheetName val="Blr_hire11"/>
      <sheetName val="BAL_SHEET6"/>
      <sheetName val="1_0011"/>
      <sheetName val="Annexue_B11"/>
      <sheetName val="_B311"/>
      <sheetName val="_B111"/>
      <sheetName val="Operating_Statistics11"/>
      <sheetName val="Boq_(Main_Building)11"/>
      <sheetName val="AoR_Finishing7"/>
      <sheetName val="BC_&amp;_MNB_8"/>
      <sheetName val="Materials_7"/>
      <sheetName val="Civil_BOQ10"/>
      <sheetName val="$_KURLARI11"/>
      <sheetName val="Desgn(zone_I)11"/>
      <sheetName val="C&amp;S_monthwise6"/>
      <sheetName val="G_R_P6"/>
      <sheetName val="PSC_REVISED6"/>
      <sheetName val="Bridge_Data_2005-066"/>
      <sheetName val="Data_F8_BTR6"/>
      <sheetName val="_6"/>
      <sheetName val="PA-_Consutant_7"/>
      <sheetName val="Basement__Works8"/>
      <sheetName val="10__&amp;_11__Rate_Code_&amp;_BQ7"/>
      <sheetName val="Angebot18_7_7"/>
      <sheetName val="Basic_Resources7"/>
      <sheetName val="Summary_Transformers7"/>
      <sheetName val="Total__Amount7"/>
      <sheetName val="final_abstract7"/>
      <sheetName val="SC_Cost_MAR_029"/>
      <sheetName val="SPILL_OVER_PROJECTIONS7"/>
      <sheetName val="11B_9"/>
      <sheetName val="_GULF6"/>
      <sheetName val="Column_BBS-Block97"/>
      <sheetName val="MAIN_FILE_9-24-077"/>
      <sheetName val="Meas_-Hotel_Part6"/>
      <sheetName val="Labor_abs-PW6"/>
      <sheetName val="Labor_abs-NMR6"/>
      <sheetName val="Structure_Bills_Qty7"/>
      <sheetName val="2nd_7"/>
      <sheetName val="Material_List_7"/>
      <sheetName val="Material_Rate7"/>
      <sheetName val="GUT_(2)6"/>
      <sheetName val="DG_7"/>
      <sheetName val="[saihous_ele_xls]Indirect쌳ᎈ駜/7"/>
      <sheetName val="MTO_REV_07"/>
      <sheetName val="Linked_Lead7"/>
      <sheetName val="Abstract_Sheet7"/>
      <sheetName val="April_Analysts7"/>
      <sheetName val="M_S_7"/>
      <sheetName val="C_Sum6"/>
      <sheetName val="A_Sum6"/>
      <sheetName val="Pier_calculation6"/>
      <sheetName val="Lead_(Final)7"/>
      <sheetName val="ONE_TIME7"/>
      <sheetName val="Fin_Sum6"/>
      <sheetName val="TORRENT_CEMENT6"/>
      <sheetName val="reference_sheet_6"/>
      <sheetName val="Master_Data6"/>
      <sheetName val="L_(4)6"/>
      <sheetName val="Summary-margin_calc6"/>
      <sheetName val="Cut_&amp;_Sew6"/>
      <sheetName val="Sum_7"/>
      <sheetName val="General_Interior_7"/>
      <sheetName val="Dismantling_Works_7"/>
      <sheetName val="Toilet_Works_7"/>
      <sheetName val="Sliding_folding_partition7"/>
      <sheetName val="Hard_flr&amp;wall_7"/>
      <sheetName val="Modular_Ceiling_7"/>
      <sheetName val="MS_Structure_Works7"/>
      <sheetName val="Graphics_&amp;_Signage7"/>
      <sheetName val="INPUT_SHEET6"/>
      <sheetName val="Core_Data6"/>
      <sheetName val="M-Book_for_FW6"/>
      <sheetName val="M-Book_for_Conc6"/>
      <sheetName val="Monthly_Budget_Summary6"/>
      <sheetName val="Sqn-Abs(G+6)_6"/>
      <sheetName val="WO-Abs_(G+2)_6_DUs6"/>
      <sheetName val="Air-Abs(G+6)_23_DUs6"/>
      <sheetName val="CFForecast_detail6"/>
      <sheetName val="Road_data6"/>
      <sheetName val="Road_Detail_Est_6"/>
      <sheetName val="M_B_T-166"/>
      <sheetName val="AutoOpen_Stub_Data6"/>
      <sheetName val="FITZ_MORT_946"/>
      <sheetName val="Sweeper_Machine3"/>
      <sheetName val="HP(9_200)3"/>
      <sheetName val="Rate_Ana3"/>
      <sheetName val="Staff_Acco_146"/>
      <sheetName val="Tel__73"/>
      <sheetName val="Ext_light73"/>
      <sheetName val="Staff_Acco_147"/>
      <sheetName val="Detail_In_Door_Stad73"/>
      <sheetName val="Project_Details__73"/>
      <sheetName val="4_Annex_1_Basic_rate73"/>
      <sheetName val="DETAILED__BOQ73"/>
      <sheetName val="scurve_calc_(2)73"/>
      <sheetName val="RCC,Ret__Wall73"/>
      <sheetName val="TBAL9697_-group_wise__sdpl73"/>
      <sheetName val="Material_72"/>
      <sheetName val="SPT_vs_PHI72"/>
      <sheetName val="Load_Details(B2)73"/>
      <sheetName val="Detail_P&amp;L73"/>
      <sheetName val="Assumption_Sheet73"/>
      <sheetName val="PRECAST_lightconc-II73"/>
      <sheetName val="Legal_Risk_Analysis73"/>
      <sheetName val="Cable_data73"/>
      <sheetName val="APPENDIX_B-173"/>
      <sheetName val="Bill_3_173"/>
      <sheetName val="SCHEDULE_OF_RATES73"/>
      <sheetName val="Civil_Works72"/>
      <sheetName val="UNP-NCW_71"/>
      <sheetName val="BOQ_Distribution71"/>
      <sheetName val="Direct_cost_shed_A-2_71"/>
      <sheetName val="_Resource_list71"/>
      <sheetName val="THANE_SITE71"/>
      <sheetName val="Bill_3_-_Site_Works72"/>
      <sheetName val="GR_slab-reinft72"/>
      <sheetName val="Boq_Block_A72"/>
      <sheetName val="Rate_Analysis72"/>
      <sheetName val="Fill_this_out_first___72"/>
      <sheetName val="SCHEDULE_(3)72"/>
      <sheetName val="schedule_nos72"/>
      <sheetName val="Sqn_Abs_G_6__72"/>
      <sheetName val="WO_Abs__G_2__6_DUs72"/>
      <sheetName val="Air_Abs_G_6__23_DUs72"/>
      <sheetName val="4-Int-_ele(RA)72"/>
      <sheetName val="INDIGINEOUS_ITEMS_72"/>
      <sheetName val="BLOCK-A_(MEA_SHEET)72"/>
      <sheetName val="Cover_sheet11"/>
      <sheetName val="AOQ-new_11"/>
      <sheetName val="water_prop_11"/>
      <sheetName val="IO_List72"/>
      <sheetName val="Pipe_Supports72"/>
      <sheetName val="BOQ_(2)72"/>
      <sheetName val="Basement_Budget72"/>
      <sheetName val="E_&amp;_R72"/>
      <sheetName val="Box-_Girder72"/>
      <sheetName val="SITE_OVERHEADS72"/>
      <sheetName val="Detail_1A72"/>
      <sheetName val="Asia_Revised_10-1-0772"/>
      <sheetName val="All_Capital_Plan_P+L_10-1-0772"/>
      <sheetName val="CP08_(2)72"/>
      <sheetName val="Planning_File_10-1-0772"/>
      <sheetName val="Elect_13"/>
      <sheetName val="Lease_rents72"/>
      <sheetName val="DLC_lookups72"/>
      <sheetName val="Quote_Sheet72"/>
      <sheetName val="labour_coeff72"/>
      <sheetName val="Works_-_Quote_Sheet72"/>
      <sheetName val="Gen_Info72"/>
      <sheetName val="Indirect_expenses72"/>
      <sheetName val="Cost_Any_72"/>
      <sheetName val="LIST_OF_MAKES72"/>
      <sheetName val="Pile_cap71"/>
      <sheetName val="Break_up_Sheet72"/>
      <sheetName val="Mat_Cost72"/>
      <sheetName val="SPILL_OVER72"/>
      <sheetName val="DTF_Summary71"/>
      <sheetName val="Bed_Class71"/>
      <sheetName val="GF_Columns71"/>
      <sheetName val="Elite_1_-_MBCL71"/>
      <sheetName val="specification_options71"/>
      <sheetName val="key_dates71"/>
      <sheetName val="Intro_71"/>
      <sheetName val="Form_671"/>
      <sheetName val="BOQ_Direct_selling_cost71"/>
      <sheetName val="MASTER_RATE_ANALYSIS71"/>
      <sheetName val="Cost_summary71"/>
      <sheetName val="beam-reinft-machine_rm58"/>
      <sheetName val="T1_WO58"/>
      <sheetName val="Contract_BOQ58"/>
      <sheetName val="beam-reinft-IIInd_floor58"/>
      <sheetName val="Cost_Index14"/>
      <sheetName val="A_O_R_71"/>
      <sheetName val="_IO_List14"/>
      <sheetName val="FF_Inst_RA_08_Inst_0358"/>
      <sheetName val="SSR___NSSR_Market_final14"/>
      <sheetName val="M_R_List_(2)71"/>
      <sheetName val="Balance_Sheet_71"/>
      <sheetName val="STAFFSCHED_14"/>
      <sheetName val="bs_BP_04_SA13"/>
      <sheetName val="Basic_Rates58"/>
      <sheetName val="DG_Works_(Supply)13"/>
      <sheetName val="1-Pop_Proj13"/>
      <sheetName val="220_11__BS_13"/>
      <sheetName val="Blr_hire13"/>
      <sheetName val="BAL_SHEET8"/>
      <sheetName val="1_0013"/>
      <sheetName val="Annexue_B13"/>
      <sheetName val="_B313"/>
      <sheetName val="_B113"/>
      <sheetName val="Operating_Statistics13"/>
      <sheetName val="Boq_(Main_Building)13"/>
      <sheetName val="AoR_Finishing9"/>
      <sheetName val="BC_&amp;_MNB_10"/>
      <sheetName val="Materials_9"/>
      <sheetName val="Civil_BOQ12"/>
      <sheetName val="$_KURLARI13"/>
      <sheetName val="Desgn(zone_I)13"/>
      <sheetName val="C&amp;S_monthwise8"/>
      <sheetName val="G_R_P8"/>
      <sheetName val="PSC_REVISED8"/>
      <sheetName val="Bridge_Data_2005-068"/>
      <sheetName val="Data_F8_BTR8"/>
      <sheetName val="_8"/>
      <sheetName val="PA-_Consutant_9"/>
      <sheetName val="Basement__Works10"/>
      <sheetName val="10__&amp;_11__Rate_Code_&amp;_BQ9"/>
      <sheetName val="Angebot18_7_9"/>
      <sheetName val="Basic_Resources9"/>
      <sheetName val="Summary_Transformers9"/>
      <sheetName val="Total__Amount9"/>
      <sheetName val="final_abstract9"/>
      <sheetName val="SC_Cost_MAR_0211"/>
      <sheetName val="SPILL_OVER_PROJECTIONS9"/>
      <sheetName val="11B_11"/>
      <sheetName val="_GULF8"/>
      <sheetName val="Column_BBS-Block99"/>
      <sheetName val="MAIN_FILE_9-24-079"/>
      <sheetName val="Meas_-Hotel_Part8"/>
      <sheetName val="Labor_abs-PW8"/>
      <sheetName val="Labor_abs-NMR8"/>
      <sheetName val="Structure_Bills_Qty9"/>
      <sheetName val="2nd_9"/>
      <sheetName val="Material_List_9"/>
      <sheetName val="Material_Rate9"/>
      <sheetName val="GUT_(2)8"/>
      <sheetName val="DG_9"/>
      <sheetName val="[saihous_ele_xls]Indirect쌳ᎈ駜/9"/>
      <sheetName val="MTO_REV_09"/>
      <sheetName val="Linked_Lead9"/>
      <sheetName val="Abstract_Sheet9"/>
      <sheetName val="April_Analysts9"/>
      <sheetName val="M_S_9"/>
      <sheetName val="C_Sum8"/>
      <sheetName val="A_Sum8"/>
      <sheetName val="Pier_calculation8"/>
      <sheetName val="Lead_(Final)9"/>
      <sheetName val="ONE_TIME9"/>
      <sheetName val="Fin_Sum8"/>
      <sheetName val="TORRENT_CEMENT8"/>
      <sheetName val="reference_sheet_8"/>
      <sheetName val="Master_Data8"/>
      <sheetName val="L_(4)8"/>
      <sheetName val="Summary-margin_calc8"/>
      <sheetName val="Cut_&amp;_Sew8"/>
      <sheetName val="Sum_9"/>
      <sheetName val="General_Interior_9"/>
      <sheetName val="Dismantling_Works_9"/>
      <sheetName val="Toilet_Works_9"/>
      <sheetName val="Sliding_folding_partition9"/>
      <sheetName val="Hard_flr&amp;wall_9"/>
      <sheetName val="Modular_Ceiling_9"/>
      <sheetName val="MS_Structure_Works9"/>
      <sheetName val="Graphics_&amp;_Signage9"/>
      <sheetName val="INPUT_SHEET8"/>
      <sheetName val="Core_Data8"/>
      <sheetName val="M-Book_for_FW8"/>
      <sheetName val="M-Book_for_Conc8"/>
      <sheetName val="Monthly_Budget_Summary8"/>
      <sheetName val="Sqn-Abs(G+6)_8"/>
      <sheetName val="WO-Abs_(G+2)_6_DUs8"/>
      <sheetName val="Air-Abs(G+6)_23_DUs8"/>
      <sheetName val="CFForecast_detail8"/>
      <sheetName val="Road_data8"/>
      <sheetName val="Road_Detail_Est_8"/>
      <sheetName val="M_B_T-168"/>
      <sheetName val="AutoOpen_Stub_Data8"/>
      <sheetName val="FITZ_MORT_948"/>
      <sheetName val="Sweeper_Machine5"/>
      <sheetName val="HP(9_200)5"/>
      <sheetName val="Rate_Ana5"/>
      <sheetName val="Format_-_42"/>
      <sheetName val="BP-Other_strs2"/>
      <sheetName val="NLD_-_Assum2"/>
      <sheetName val="Tong_hop_DT_XDCT2"/>
      <sheetName val="HT_Cable_2"/>
      <sheetName val="Stress_Calculation2"/>
      <sheetName val="Assumption_Inputs2"/>
      <sheetName val="Final_Bill2"/>
      <sheetName val="Detailed_Summary_(4)1"/>
      <sheetName val="boq_actual1"/>
      <sheetName val="Allg__Angaben1"/>
      <sheetName val="CABLES_DATA1"/>
      <sheetName val="BASIC_MATERIALS1"/>
      <sheetName val="VI_Floor_Beam_1"/>
      <sheetName val="Step_11"/>
      <sheetName val="Equipment_Information1"/>
      <sheetName val="Equipment_Block1"/>
      <sheetName val="Ring_Details2"/>
      <sheetName val="DATA_21"/>
      <sheetName val="5-Thermal_&amp;_Moisture1"/>
      <sheetName val="Break_Up_(bc)1"/>
      <sheetName val="Break_Up_(bc1)1"/>
      <sheetName val="Break_Up_(bc2)1"/>
      <sheetName val="WORK_TABLE1"/>
      <sheetName val="LEVEL_SHEET1"/>
      <sheetName val="SUMMARY_-_PART-I-BUILDING1"/>
      <sheetName val="Jan_Volume1"/>
      <sheetName val="Podium_Areas1"/>
      <sheetName val="Distribution_-_Qty_&amp;_Amount2"/>
      <sheetName val="_saihous_ele_xls_Indirect쌳ᎈ駜_1"/>
      <sheetName val="Name_List1"/>
      <sheetName val="33_kV-Eqpt_fdn_1"/>
      <sheetName val="BOQ_LT1"/>
      <sheetName val="Beam-design_exp1"/>
      <sheetName val="A301_Kalk1"/>
      <sheetName val="Schlüss_Inh-EF1"/>
      <sheetName val="DATA_PILE_RT1_1"/>
      <sheetName val="DATA_PILE__SM1"/>
      <sheetName val="Pacakges_split1"/>
      <sheetName val="_saihous_ele_xls_Indirect_x0001"/>
      <sheetName val="_saihous_ele_xls_Indirect퀀《혂൧_1"/>
      <sheetName val="Indirect____"/>
      <sheetName val="Overall_Summary1"/>
      <sheetName val="Summary_CFA_total_-_CP1_&amp;_CP21"/>
      <sheetName val="[saihous_ele_xls]Indirect_____1"/>
      <sheetName val="[saihous_ele_xls]Indirect_____5"/>
      <sheetName val="[saihous_ele_xls]Indirect_____6"/>
      <sheetName val="[saihous_ele_xls]_saihous_ele_1"/>
      <sheetName val="[saihous_ele_xls]_saihous_ele_4"/>
      <sheetName val="Labour_before_Escalation_1"/>
      <sheetName val="Material_List1"/>
      <sheetName val="Total_delivered_cost_calc_1"/>
      <sheetName val="Raw_material1"/>
      <sheetName val="LV_Cable_sizing1"/>
      <sheetName val="Distribution_-_Qty_&amp;_Amount1"/>
      <sheetName val="_saihous_ele_xls_Indirect쌳ᎈ駜_"/>
      <sheetName val="33_kV-Eqpt_fdn_"/>
      <sheetName val="Pacakges_split"/>
      <sheetName val="_saihous_ele_xls_Indirect퀀《혂൧_x"/>
      <sheetName val="Raw_material"/>
      <sheetName val="LV_Cable_sizing"/>
      <sheetName val="Labour_Rate_3"/>
      <sheetName val="TPL_RECEIPTS_MB513"/>
      <sheetName val="ROW_Orders_for_March_053"/>
      <sheetName val="PKG_PO3"/>
      <sheetName val="LLM_DPRECEIPTS_MB513"/>
      <sheetName val="ZSEM_stock_(ympc038)3"/>
      <sheetName val="MFG_PO3"/>
      <sheetName val="NLD_-_Assum3"/>
      <sheetName val="saihous_ele_xls3"/>
      <sheetName val="Labour_&amp;_Plant3"/>
      <sheetName val="Stress_Calculation3"/>
      <sheetName val="Assumption_Inputs3"/>
      <sheetName val="IT-Fri_Base2"/>
      <sheetName val="Final_Bill3"/>
      <sheetName val="SUMMARY_-_C&amp;I2"/>
      <sheetName val="INTERIOR_WORKS2"/>
      <sheetName val="Interior_working2"/>
      <sheetName val="FALSE_CEILING2"/>
      <sheetName val="FALSE_CEILING_working2"/>
      <sheetName val="Painting_working2"/>
      <sheetName val="Doors_Working2"/>
      <sheetName val="Blind_Working2"/>
      <sheetName val="LOOSE_FURNITURES2"/>
      <sheetName val="DISMANTLING_WORKS-C&amp;I2"/>
      <sheetName val="DIS_C&amp;I_WORKING2"/>
      <sheetName val="INTERNAL_SIGNAGE2"/>
      <sheetName val="SIGNAGE_WORKING2"/>
      <sheetName val="Electrical_Working2"/>
      <sheetName val="SUMMARY_-_FPS2"/>
      <sheetName val="BOQ-FPS_2"/>
      <sheetName val="HVAC_Summary2"/>
      <sheetName val="Sanitary_Fixtures2"/>
      <sheetName val="Firxtures_working2"/>
      <sheetName val="Internal_Drainage_&amp;_rain_water2"/>
      <sheetName val="Internal_Drainage_&amp;_rain_worki2"/>
      <sheetName val="Internal_water_2"/>
      <sheetName val="Dismantling_works-PHE2"/>
      <sheetName val="Detailed_Summary_(4)2"/>
      <sheetName val="boq_actual2"/>
      <sheetName val="Allg__Angaben2"/>
      <sheetName val="CABLES_DATA2"/>
      <sheetName val="BASIC_MATERIALS2"/>
      <sheetName val="VI_Floor_Beam_2"/>
      <sheetName val="Step_12"/>
      <sheetName val="Equipment_Information2"/>
      <sheetName val="Equipment_Block2"/>
      <sheetName val="Ring_Details3"/>
      <sheetName val="DATA_22"/>
      <sheetName val="5-Thermal_&amp;_Moisture2"/>
      <sheetName val="Break_Up_(bc)2"/>
      <sheetName val="Break_Up_(bc1)2"/>
      <sheetName val="Break_Up_(bc2)2"/>
      <sheetName val="WORK_TABLE2"/>
      <sheetName val="LEVEL_SHEET2"/>
      <sheetName val="SUMMARY_-_PART-I-BUILDING2"/>
      <sheetName val="Jan_Volume2"/>
      <sheetName val="Podium_Areas2"/>
      <sheetName val="Distribution_-_Qty_&amp;_Amount3"/>
      <sheetName val="_saihous_ele_xls_Indirect쌳ᎈ駜_2"/>
      <sheetName val="Name_List2"/>
      <sheetName val="33_kV-Eqpt_fdn_2"/>
      <sheetName val="BOQ_LT2"/>
      <sheetName val="Beam-design_exp2"/>
      <sheetName val="A301_Kalk2"/>
      <sheetName val="Schlüss_Inh-EF2"/>
      <sheetName val="DATA_PILE_RT1_2"/>
      <sheetName val="DATA_PILE__SM2"/>
      <sheetName val="Pacakges_split2"/>
      <sheetName val="_saihous_ele_xls_Indirect_x0002"/>
      <sheetName val="_saihous_ele_xls_Indirect퀀《혂൧_2"/>
      <sheetName val="Overall_Summary2"/>
      <sheetName val="Summary_CFA_total_-_CP1_&amp;_CP22"/>
      <sheetName val="[saihous_ele_xls]Indirect_____7"/>
      <sheetName val="[saihous_ele_xls]Indirect_____8"/>
      <sheetName val="[saihous_ele_xls]Indirect_____9"/>
      <sheetName val="[saihous_ele_xls]_saihous_ele_5"/>
      <sheetName val="[saihous_ele_xls]_saihous_ele_6"/>
      <sheetName val="Labour_before_Escalation_2"/>
      <sheetName val="Material_List2"/>
      <sheetName val="Total_delivered_cost_calc_2"/>
      <sheetName val="Raw_material2"/>
      <sheetName val="LV_Cable_sizing2"/>
      <sheetName val="Anlysis"/>
      <sheetName val="Fee Recap"/>
      <sheetName val="CABLES_DATA3"/>
      <sheetName val="saihous_ele_xls4"/>
      <sheetName val="PRECAST_lightconc_II3"/>
      <sheetName val="5-Thermal_&amp;_Moisture3"/>
      <sheetName val="WORK_TABLE3"/>
      <sheetName val="Podium_Areas3"/>
      <sheetName val="Labour_&amp;_Plant4"/>
      <sheetName val="Labour_Rate_4"/>
      <sheetName val="TPL_RECEIPTS_MB514"/>
      <sheetName val="ROW_Orders_for_March_054"/>
      <sheetName val="PKG_PO4"/>
      <sheetName val="LLM_DPRECEIPTS_MB514"/>
      <sheetName val="ZSEM_stock_(ympc038)4"/>
      <sheetName val="MFG_PO4"/>
      <sheetName val="organi_synthesis_lab3"/>
      <sheetName val="Allg__Angaben3"/>
      <sheetName val="Format_1_9_Ph-13"/>
      <sheetName val="Basic_Details3"/>
      <sheetName val="BS_Groupings3"/>
      <sheetName val="PL_Groupings3"/>
      <sheetName val="NLD_-_Assum4"/>
      <sheetName val="Service_Function3"/>
      <sheetName val="8th__floor_Beams3"/>
      <sheetName val="Final_Bill4"/>
      <sheetName val="SUMMARY_-_C&amp;I3"/>
      <sheetName val="INTERIOR_WORKS3"/>
      <sheetName val="Interior_working3"/>
      <sheetName val="FALSE_CEILING3"/>
      <sheetName val="FALSE_CEILING_working3"/>
      <sheetName val="Painting_working3"/>
      <sheetName val="Doors_Working3"/>
      <sheetName val="Blind_Working3"/>
      <sheetName val="LOOSE_FURNITURES3"/>
      <sheetName val="DISMANTLING_WORKS-C&amp;I3"/>
      <sheetName val="DIS_C&amp;I_WORKING3"/>
      <sheetName val="INTERNAL_SIGNAGE3"/>
      <sheetName val="SIGNAGE_WORKING3"/>
      <sheetName val="Electrical_Working3"/>
      <sheetName val="SUMMARY_-_FPS3"/>
      <sheetName val="BOQ-FPS_3"/>
      <sheetName val="HVAC_Summary3"/>
      <sheetName val="Sanitary_Fixtures3"/>
      <sheetName val="Firxtures_working3"/>
      <sheetName val="Internal_Drainage_&amp;_rain_water3"/>
      <sheetName val="Internal_Drainage_&amp;_rain_worki3"/>
      <sheetName val="Internal_water_3"/>
      <sheetName val="Dismantling_works-PHE3"/>
      <sheetName val="BASIC_MATERIALS3"/>
      <sheetName val="VI_Floor_Beam_3"/>
      <sheetName val="Step_13"/>
      <sheetName val="Equipment_Information3"/>
      <sheetName val="Equipment_Block3"/>
      <sheetName val="Stress_Calculation4"/>
      <sheetName val="Assumption_Inputs4"/>
      <sheetName val="DATA_23"/>
      <sheetName val="Ring_Details4"/>
      <sheetName val="IT-Fri_Base3"/>
      <sheetName val="Detailed_Summary_(4)3"/>
      <sheetName val="Break_Up_(bc)3"/>
      <sheetName val="Break_Up_(bc1)3"/>
      <sheetName val="Break_Up_(bc2)3"/>
      <sheetName val="LEVEL_SHEET3"/>
      <sheetName val="SUMMARY_-_PART-I-BUILDING3"/>
      <sheetName val="Jan_Volume3"/>
      <sheetName val="Distribution_-_Qty_&amp;_Amount4"/>
      <sheetName val="boq_actual3"/>
      <sheetName val="Tong_hop_DT_XDCT3"/>
      <sheetName val="_saihous_ele_xls_Indirect쌳ᎈ駜_3"/>
      <sheetName val="Name_List3"/>
      <sheetName val="33_kV-Eqpt_fdn_3"/>
      <sheetName val="BOQ_LT3"/>
      <sheetName val="Beam-design_exp3"/>
      <sheetName val="A301_Kalk3"/>
      <sheetName val="Schlüss_Inh-EF3"/>
      <sheetName val="DATA_PILE_RT1_3"/>
      <sheetName val="DATA_PILE__SM3"/>
      <sheetName val="Pacakges_split3"/>
      <sheetName val="_saihous_ele_xls_Indirect_x0003"/>
      <sheetName val="_saihous_ele_xls_Indirect퀀《혂൧_3"/>
      <sheetName val="Overall_Summary3"/>
      <sheetName val="Summary_CFA_total_-_CP1_&amp;_CP23"/>
      <sheetName val="[saihous_ele_xls]Indirect____10"/>
      <sheetName val="[saihous_ele_xls]Indirect____11"/>
      <sheetName val="[saihous_ele_xls]Indirect____12"/>
      <sheetName val="[saihous_ele_xls]_saihous_ele_7"/>
      <sheetName val="[saihous_ele_xls]_saihous_ele_8"/>
      <sheetName val="Labour_before_Escalation_3"/>
      <sheetName val="Material_List3"/>
      <sheetName val="Total_delivered_cost_calc_3"/>
      <sheetName val="Format_-_43"/>
      <sheetName val="BP-Other_strs3"/>
      <sheetName val="Raw_material3"/>
      <sheetName val="LV_Cable_sizing3"/>
      <sheetName val="Response Spectra (UBC-1997)"/>
      <sheetName val="Response Spectra (IS1893-2002)"/>
      <sheetName val="Charts"/>
      <sheetName val="Source Ref."/>
      <sheetName val="_saihous_ele_xls_Indirect⽼؃ᅜ"/>
      <sheetName val="Indirect_x0005____"/>
      <sheetName val="BOD PL NEW"/>
      <sheetName val="_GULF9"/>
      <sheetName val="Basic_Details4"/>
      <sheetName val="BS_Groupings4"/>
      <sheetName val="PL_Groupings4"/>
      <sheetName val="NLD_-_Assum5"/>
      <sheetName val="Labour_Rate_5"/>
      <sheetName val="Labour_&amp;_Plant5"/>
      <sheetName val="Detailed_Summary_(4)4"/>
      <sheetName val="saihous_ele_xls5"/>
      <sheetName val="PRECAST_lightconc_II4"/>
      <sheetName val="organi_synthesis_lab4"/>
      <sheetName val="TPL_RECEIPTS_MB515"/>
      <sheetName val="ROW_Orders_for_March_055"/>
      <sheetName val="PKG_PO5"/>
      <sheetName val="LLM_DPRECEIPTS_MB515"/>
      <sheetName val="ZSEM_stock_(ympc038)5"/>
      <sheetName val="MFG_PO5"/>
      <sheetName val="Allg__Angaben4"/>
      <sheetName val="Format_1_9_Ph-14"/>
      <sheetName val="CABLES_DATA4"/>
      <sheetName val="Service_Function4"/>
      <sheetName val="BASIC_MATERIALS4"/>
      <sheetName val="Ring_Details5"/>
      <sheetName val="Stress_Calculation5"/>
      <sheetName val="8th__floor_Beams4"/>
      <sheetName val="Final_Bill5"/>
      <sheetName val="DATA_24"/>
      <sheetName val="SUMMARY_-_C&amp;I4"/>
      <sheetName val="INTERIOR_WORKS4"/>
      <sheetName val="Interior_working4"/>
      <sheetName val="FALSE_CEILING4"/>
      <sheetName val="FALSE_CEILING_working4"/>
      <sheetName val="Painting_working4"/>
      <sheetName val="Doors_Working4"/>
      <sheetName val="Blind_Working4"/>
      <sheetName val="LOOSE_FURNITURES4"/>
      <sheetName val="DISMANTLING_WORKS-C&amp;I4"/>
      <sheetName val="DIS_C&amp;I_WORKING4"/>
      <sheetName val="INTERNAL_SIGNAGE4"/>
      <sheetName val="SIGNAGE_WORKING4"/>
      <sheetName val="Electrical_Working4"/>
      <sheetName val="SUMMARY_-_FPS4"/>
      <sheetName val="BOQ-FPS_4"/>
      <sheetName val="HVAC_Summary4"/>
      <sheetName val="Sanitary_Fixtures4"/>
      <sheetName val="Firxtures_working4"/>
      <sheetName val="Internal_Drainage_&amp;_rain_water4"/>
      <sheetName val="Internal_Drainage_&amp;_rain_worki4"/>
      <sheetName val="Internal_water_4"/>
      <sheetName val="Dismantling_works-PHE4"/>
      <sheetName val="IT-Fri_Base4"/>
      <sheetName val="Assumption_Inputs5"/>
      <sheetName val="VI_Floor_Beam_4"/>
      <sheetName val="Step_14"/>
      <sheetName val="Equipment_Information4"/>
      <sheetName val="Equipment_Block4"/>
      <sheetName val="5-Thermal_&amp;_Moisture4"/>
      <sheetName val="Break_Up_(bc)4"/>
      <sheetName val="Break_Up_(bc1)4"/>
      <sheetName val="Break_Up_(bc2)4"/>
      <sheetName val="WORK_TABLE4"/>
      <sheetName val="LEVEL_SHEET4"/>
      <sheetName val="boq_actual4"/>
      <sheetName val="Tong_hop_DT_XDCT4"/>
      <sheetName val="Jan_Volume4"/>
      <sheetName val="Distribution_-_Qty_&amp;_Amount5"/>
      <sheetName val="SUMMARY_-_PART-I-BUILDING4"/>
      <sheetName val="Podium_Areas4"/>
      <sheetName val="Progress_Curve"/>
      <sheetName val="Overall_Summary4"/>
      <sheetName val="Summary_CFA_total_-_CP1_&amp;_CP24"/>
      <sheetName val="_saihous_ele_xls_Indirect쌳ᎈ駜_4"/>
      <sheetName val="Name_List4"/>
      <sheetName val="33_kV-Eqpt_fdn_4"/>
      <sheetName val="BOQ_LT4"/>
      <sheetName val="Beam-design_exp4"/>
      <sheetName val="A301_Kalk4"/>
      <sheetName val="Schlüss_Inh-EF4"/>
      <sheetName val="DATA_PILE_RT1_4"/>
      <sheetName val="DATA_PILE__SM4"/>
      <sheetName val="Pacakges_split4"/>
      <sheetName val="_saihous_ele_xls_Indirect_x0004"/>
      <sheetName val="_saihous_ele_xls_Indirect퀀《혂൧_4"/>
      <sheetName val="[saihous_ele_xls]Indirect____13"/>
      <sheetName val="[saihous_ele_xls]Indirect____14"/>
      <sheetName val="[saihous_ele_xls]Indirect____15"/>
      <sheetName val="[saihous_ele_xls]_saihous_ele_9"/>
      <sheetName val="[saihous_ele_xls]_saihous_ele10"/>
      <sheetName val="Labour_before_Escalation_4"/>
      <sheetName val="Material_List4"/>
      <sheetName val="Total_delivered_cost_calc_4"/>
      <sheetName val="Format_-_44"/>
      <sheetName val="BP-Other_strs4"/>
      <sheetName val="Raw_material4"/>
      <sheetName val="LV_Cable_sizing4"/>
      <sheetName val="Fee_Recap"/>
      <sheetName val="Boq-_Civil"/>
      <sheetName val="Flooring_Chart"/>
      <sheetName val="BRL_FORMAT"/>
      <sheetName val="Brickwork_"/>
      <sheetName val="First_Floor_"/>
      <sheetName val="Contractor_&amp;_Material_Price"/>
      <sheetName val="DATA-DEP_(13-17)"/>
      <sheetName val="DATA-GCC(25-34_7)"/>
      <sheetName val="St_-Con(0-17)"/>
      <sheetName val="St_-Con_(17-34)"/>
      <sheetName val="SITE_DATA"/>
      <sheetName val="C_&amp;_G_RHS"/>
      <sheetName val="SC_revtrgt"/>
      <sheetName val="Grand_Summary"/>
      <sheetName val="05__BUDGET"/>
      <sheetName val="Indirect????쌳ᎈ駜_"/>
      <sheetName val="[saihous_ele_xls]Indirect퀀《혂൧?"/>
      <sheetName val="[saihous_ele_xls]Indirect?⽼؃ᅜ"/>
      <sheetName val="Summary_Transformers10"/>
      <sheetName val="Total__Amount10"/>
      <sheetName val="_GULF10"/>
      <sheetName val="Basic_Details5"/>
      <sheetName val="BS_Groupings5"/>
      <sheetName val="PL_Groupings5"/>
      <sheetName val="NLD_-_Assum6"/>
      <sheetName val="Labour_Rate_6"/>
      <sheetName val="Labour_&amp;_Plant6"/>
      <sheetName val="Detailed_Summary_(4)5"/>
      <sheetName val="saihous_ele_xls6"/>
      <sheetName val="PRECAST_lightconc_II5"/>
      <sheetName val="organi_synthesis_lab5"/>
      <sheetName val="TPL_RECEIPTS_MB516"/>
      <sheetName val="ROW_Orders_for_March_056"/>
      <sheetName val="PKG_PO6"/>
      <sheetName val="LLM_DPRECEIPTS_MB516"/>
      <sheetName val="ZSEM_stock_(ympc038)6"/>
      <sheetName val="MFG_PO6"/>
      <sheetName val="Allg__Angaben5"/>
      <sheetName val="Format_1_9_Ph-15"/>
      <sheetName val="CABLES_DATA5"/>
      <sheetName val="Service_Function5"/>
      <sheetName val="BASIC_MATERIALS5"/>
      <sheetName val="Ring_Details6"/>
      <sheetName val="Stress_Calculation6"/>
      <sheetName val="8th__floor_Beams5"/>
      <sheetName val="Final_Bill6"/>
      <sheetName val="DATA_25"/>
      <sheetName val="_IO_List15"/>
      <sheetName val="saihous_ele15"/>
      <sheetName val="Cost_Index15"/>
      <sheetName val="SSR___NSSR_Market_final15"/>
      <sheetName val="STAFFSCHED_15"/>
      <sheetName val="bs_BP_04_SA14"/>
      <sheetName val="Blr_hire14"/>
      <sheetName val="1_0014"/>
      <sheetName val="DG_Works_(Supply)14"/>
      <sheetName val="1-Pop_Proj14"/>
      <sheetName val="220_11__BS_14"/>
      <sheetName val="Elect_14"/>
      <sheetName val="_B314"/>
      <sheetName val="_B114"/>
      <sheetName val="Operating_Statistics14"/>
      <sheetName val="Annexue_B14"/>
      <sheetName val="Boq_(Main_Building)14"/>
      <sheetName val="Civil_BOQ13"/>
      <sheetName val="PA-_Consutant_10"/>
      <sheetName val="Desgn(zone_I)14"/>
      <sheetName val="$_KURLARI14"/>
      <sheetName val="Summary_Transformers11"/>
      <sheetName val="Total__Amount11"/>
      <sheetName val="Basement__Works11"/>
      <sheetName val="final_abstract10"/>
      <sheetName val="_GULF11"/>
      <sheetName val="Basic_Details6"/>
      <sheetName val="BS_Groupings6"/>
      <sheetName val="PL_Groupings6"/>
      <sheetName val="NLD_-_Assum7"/>
      <sheetName val="Labour_Rate_7"/>
      <sheetName val="Labour_&amp;_Plant7"/>
      <sheetName val="Detailed_Summary_(4)6"/>
      <sheetName val="saihous_ele_xls7"/>
      <sheetName val="PRECAST_lightconc_II6"/>
      <sheetName val="organi_synthesis_lab6"/>
      <sheetName val="TPL_RECEIPTS_MB517"/>
      <sheetName val="ROW_Orders_for_March_057"/>
      <sheetName val="PKG_PO7"/>
      <sheetName val="LLM_DPRECEIPTS_MB517"/>
      <sheetName val="ZSEM_stock_(ympc038)7"/>
      <sheetName val="MFG_PO7"/>
      <sheetName val="Allg__Angaben6"/>
      <sheetName val="Format_1_9_Ph-16"/>
      <sheetName val="CABLES_DATA6"/>
      <sheetName val="Service_Function6"/>
      <sheetName val="BASIC_MATERIALS6"/>
      <sheetName val="Ring_Details7"/>
      <sheetName val="Stress_Calculation7"/>
      <sheetName val="8th__floor_Beams6"/>
      <sheetName val="Final_Bill7"/>
      <sheetName val="DATA_26"/>
      <sheetName val="SUMMARY_-_C&amp;I5"/>
      <sheetName val="INTERIOR_WORKS5"/>
      <sheetName val="Interior_working5"/>
      <sheetName val="FALSE_CEILING5"/>
      <sheetName val="FALSE_CEILING_working5"/>
      <sheetName val="Painting_working5"/>
      <sheetName val="Doors_Working5"/>
      <sheetName val="Blind_Working5"/>
      <sheetName val="LOOSE_FURNITURES5"/>
      <sheetName val="DISMANTLING_WORKS-C&amp;I5"/>
      <sheetName val="DIS_C&amp;I_WORKING5"/>
      <sheetName val="INTERNAL_SIGNAGE5"/>
      <sheetName val="SIGNAGE_WORKING5"/>
      <sheetName val="Electrical_Working5"/>
      <sheetName val="SUMMARY_-_FPS5"/>
      <sheetName val="BOQ-FPS_5"/>
      <sheetName val="HVAC_Summary5"/>
      <sheetName val="Sanitary_Fixtures5"/>
      <sheetName val="Firxtures_working5"/>
      <sheetName val="Internal_Drainage_&amp;_rain_water5"/>
      <sheetName val="Internal_Drainage_&amp;_rain_worki5"/>
      <sheetName val="Internal_water_5"/>
      <sheetName val="Dismantling_works-PHE5"/>
      <sheetName val="IT-Fri_Base5"/>
      <sheetName val="Assumption_Inputs6"/>
      <sheetName val="VI_Floor_Beam_5"/>
      <sheetName val="Step_15"/>
      <sheetName val="Equipment_Information5"/>
      <sheetName val="Equipment_Block5"/>
      <sheetName val="5-Thermal_&amp;_Moisture5"/>
      <sheetName val="Break_Up_(bc)5"/>
      <sheetName val="Break_Up_(bc1)5"/>
      <sheetName val="Break_Up_(bc2)5"/>
      <sheetName val="WORK_TABLE5"/>
      <sheetName val="LEVEL_SHEET5"/>
      <sheetName val="boq_actual5"/>
      <sheetName val="Tong_hop_DT_XDCT5"/>
      <sheetName val="Jan_Volume5"/>
      <sheetName val="Distribution_-_Qty_&amp;_Amount6"/>
      <sheetName val="SUMMARY_-_PART-I-BUILDING5"/>
      <sheetName val="Podium_Areas5"/>
      <sheetName val="Sweeper_Machine6"/>
      <sheetName val="HP(9_200)6"/>
      <sheetName val="Progress_Curve1"/>
      <sheetName val="Overall_Summary5"/>
      <sheetName val="Summary_CFA_total_-_CP1_&amp;_CP25"/>
      <sheetName val="labour_rates1"/>
      <sheetName val="_saihous_ele_xls_Indirect쌳ᎈ駜_5"/>
      <sheetName val="Name_List5"/>
      <sheetName val="33_kV-Eqpt_fdn_5"/>
      <sheetName val="BOQ_LT5"/>
      <sheetName val="Beam-design_exp5"/>
      <sheetName val="A301_Kalk5"/>
      <sheetName val="Schlüss_Inh-EF5"/>
      <sheetName val="DATA_PILE_RT1_5"/>
      <sheetName val="DATA_PILE__SM5"/>
      <sheetName val="Pacakges_split5"/>
      <sheetName val="_saihous_ele_xls_Indirect_x0006"/>
      <sheetName val="_saihous_ele_xls_Indirect퀀《혂൧_5"/>
      <sheetName val="[saihous_ele_xls]Indirect____16"/>
      <sheetName val="[saihous_ele_xls]Indirect____17"/>
      <sheetName val="[saihous_ele_xls]Indirect____18"/>
      <sheetName val="[saihous_ele_xls]_saihous_ele11"/>
      <sheetName val="[saihous_ele_xls]_saihous_ele12"/>
      <sheetName val="Labour_before_Escalation_5"/>
      <sheetName val="Material_List5"/>
      <sheetName val="Total_delivered_cost_calc_5"/>
      <sheetName val="Format_-_45"/>
      <sheetName val="BP-Other_strs5"/>
      <sheetName val="Raw_material5"/>
      <sheetName val="LV_Cable_sizing5"/>
      <sheetName val="Fee_Recap1"/>
      <sheetName val="Print_Controls1"/>
      <sheetName val="Boq-_Civil1"/>
      <sheetName val="Flooring_Chart1"/>
      <sheetName val="BRL_FORMAT1"/>
      <sheetName val="Beams_1"/>
      <sheetName val="Brickwork_1"/>
      <sheetName val="First_Floor_1"/>
      <sheetName val="Contractor_&amp;_Material_Price1"/>
      <sheetName val="DATA-DEP_(13-17)1"/>
      <sheetName val="DATA-GCC(25-34_7)1"/>
      <sheetName val="St_-Con(0-17)1"/>
      <sheetName val="St_-Con_(17-34)1"/>
      <sheetName val="SITE_DATA1"/>
      <sheetName val="C_&amp;_G_RHS1"/>
      <sheetName val="SC_revtrgt1"/>
      <sheetName val="Grand_Summary1"/>
      <sheetName val="SLAB_SCH1"/>
      <sheetName val="05__BUDGET1"/>
      <sheetName val="Executive_Summary1"/>
      <sheetName val="03 BOQ code"/>
      <sheetName val="환율"/>
      <sheetName val="Item- Compact"/>
      <sheetName val="Driveway Beams"/>
      <sheetName val="Tools Rev"/>
      <sheetName val="COMPS"/>
      <sheetName val="purpose&amp;input"/>
      <sheetName val="Anl"/>
      <sheetName val="Cashflow projection"/>
      <sheetName val="Cash Flow Working"/>
      <sheetName val="Grouped TB-2004-05"/>
      <sheetName val="Detailed Summary (5)"/>
      <sheetName val="20"/>
      <sheetName val="COVER FOR MEMBER"/>
      <sheetName val="C"/>
      <sheetName val="30"/>
      <sheetName val="15"/>
      <sheetName val="UV"/>
      <sheetName val="경비공통"/>
      <sheetName val="13. Steel - Ratio"/>
      <sheetName val="Staff Forecast spread"/>
      <sheetName val="Ave.wtd.rates"/>
      <sheetName val="Dropdowns"/>
      <sheetName val="Cable-code"/>
      <sheetName val="CURENCY"/>
      <sheetName val="Indirect_x005f_x0005__x00"/>
      <sheetName val="Mand.Spares BBU "/>
      <sheetName val="_saihous_ele_xls_Indirect_"/>
      <sheetName val="Budget-Breakup"/>
      <sheetName val="Inter Co Balances"/>
      <sheetName val="sheet6"/>
      <sheetName val="More &amp; Less work record"/>
      <sheetName val="Coalmine"/>
      <sheetName val="TE"/>
      <sheetName val="RAJU ASSO"/>
      <sheetName val="Budget By Month"/>
      <sheetName val="Tracking"/>
      <sheetName val="oDevAppraisal"/>
      <sheetName val="cCashflowAndFinancing"/>
      <sheetName val="cDevCashflow"/>
      <sheetName val="cFinance"/>
      <sheetName val="cFinanceNG"/>
      <sheetName val="Dashboard"/>
      <sheetName val="cTenantIncomeCalcs"/>
      <sheetName val="cSaleCashflow"/>
      <sheetName val="cSaleCashflowNG"/>
      <sheetName val="dSchemes"/>
      <sheetName val="dGlobalData"/>
      <sheetName val="sysConfig"/>
      <sheetName val="dSensitivities"/>
      <sheetName val="dTenancySchedule"/>
      <sheetName val="oSensitivities"/>
      <sheetName val="sysSCurveGrid"/>
      <sheetName val="sysTimeline"/>
      <sheetName val="Devco Cashflow"/>
      <sheetName val="precios"/>
      <sheetName val="Calender"/>
      <sheetName val="EmplTable_1-1"/>
      <sheetName val="#Lookup"/>
      <sheetName val="Grade"/>
      <sheetName val="Nationalties"/>
      <sheetName val="Positions"/>
      <sheetName val="Titles"/>
      <sheetName val="2.civil-RA"/>
      <sheetName val="India F&amp;S Template"/>
      <sheetName val="Final VA"/>
      <sheetName val="MPR_PA_1"/>
      <sheetName val="scurve(2)"/>
      <sheetName val="Lead statement"/>
      <sheetName val="Rates"/>
      <sheetName val="SALIENT"/>
      <sheetName val="1x2x2"/>
      <sheetName val="Aoc"/>
      <sheetName val="basdat-f"/>
      <sheetName val="(Do not delete)"/>
      <sheetName val="foot-slab reinft"/>
      <sheetName val="InputPO_Del"/>
      <sheetName val="Customize Your Invoice"/>
      <sheetName val="list"/>
      <sheetName val="d-safe DELUXE"/>
      <sheetName val="A.O.R r1Str"/>
      <sheetName val="A.O.R r1"/>
      <sheetName val="A.O.R (2)"/>
      <sheetName val="11 kV SWGR"/>
      <sheetName val="[saihous.ele.xls]Indirect____23"/>
      <sheetName val="[saihous.ele.xls]Indirect____24"/>
      <sheetName val="[saihous.ele.xls]Indirect____25"/>
      <sheetName val="[saihous.ele.xls]_saihous_el_18"/>
      <sheetName val="[saihous.ele.xls]_saihous_el_19"/>
      <sheetName val="[saihous.ele.xls]_saihous_el_20"/>
      <sheetName val="[saihous.ele.xls]_saihous_el_16"/>
      <sheetName val="[saihous.ele.xls]_saihous_el_17"/>
      <sheetName val="Cable_Schedule"/>
      <sheetName val="NOTES_"/>
      <sheetName val="CABLES__"/>
      <sheetName val="LB020A(月)"/>
      <sheetName val="TB_JUN'11"/>
      <sheetName val="Indirect_x0005_쌳ᎈ駜/"/>
      <sheetName val="Indirect_x0005_쌳ᎈ駜_"/>
      <sheetName val="Indirect_x0005__"/>
      <sheetName val="[saihous.ele.xls]Indirect_x0005_"/>
      <sheetName val="[saihous.ele.xls]Indirect_x0005__xdfa0_."/>
      <sheetName val="[saihous.ele.xls]Indirect_x0005__xdb20__x001f_"/>
      <sheetName val="[saihous.ele.xls]Indirect_x0005__x0000__x0000_�."/>
      <sheetName val="[saihous.ele.xls]Indirect_x0005__x0000__x0000__x0005__x0000_哐"/>
      <sheetName val="RCC Rates"/>
      <sheetName val="vsdim"/>
      <sheetName val="SUPTYPE"/>
      <sheetName val="cdsload"/>
      <sheetName val="chsload"/>
      <sheetName val="cvsload"/>
      <sheetName val="csdim"/>
      <sheetName val="CLAMP"/>
      <sheetName val="pipe"/>
      <sheetName val="Indirect_x0005__x00"/>
      <sheetName val="FINANCIAL (FLR)"/>
      <sheetName val="Micro"/>
      <sheetName val="Scaff-Rose"/>
      <sheetName val="[saihous.ele.xls]Indirect____26"/>
      <sheetName val="[saihous.ele.xls]Indirect____27"/>
      <sheetName val="[saihous.ele.xls]Indirect____28"/>
      <sheetName val="[saihous.ele.xls]_saihous_el_21"/>
      <sheetName val="[saihous.ele.xls]_saihous_el_22"/>
      <sheetName val="[saihous.ele.xls]_saihous_el_23"/>
      <sheetName val="[saihous.ele.xls]Indirect____29"/>
      <sheetName val="[saihous.ele.xls]Indirect____30"/>
      <sheetName val="[saihous.ele.xls]Indirect____31"/>
      <sheetName val="[saihous.ele.xls]_saihous_el_24"/>
      <sheetName val="[saihous.ele.xls]_saihous_el_25"/>
      <sheetName val="[saihous.ele.xls]_saihous_el_26"/>
      <sheetName val="Staff_Acco_158"/>
      <sheetName val="Tel__79"/>
      <sheetName val="Ext_light79"/>
      <sheetName val="Staff_Acco_159"/>
      <sheetName val="DETAILED__BOQ79"/>
      <sheetName val="Cable_data79"/>
      <sheetName val="4_Annex_1_Basic_rate79"/>
      <sheetName val="Detail_In_Door_Stad79"/>
      <sheetName val="Project_Details__79"/>
      <sheetName val="scurve_calc_(2)79"/>
      <sheetName val="TBAL9697_-group_wise__sdpl79"/>
      <sheetName val="RCC,Ret__Wall79"/>
      <sheetName val="Detail_P&amp;L79"/>
      <sheetName val="Assumption_Sheet79"/>
      <sheetName val="SCHEDULE_OF_RATES79"/>
      <sheetName val="Bill_3_-_Site_Works78"/>
      <sheetName val="Legal_Risk_Analysis79"/>
      <sheetName val="PRECAST_lightconc-II79"/>
      <sheetName val="Load_Details(B2)79"/>
      <sheetName val="APPENDIX_B-179"/>
      <sheetName val="Bill_3_179"/>
      <sheetName val="Fill_this_out_first___78"/>
      <sheetName val="GR_slab-reinft78"/>
      <sheetName val="Civil_Works78"/>
      <sheetName val="bs_BP_04_SA21"/>
      <sheetName val="INDIGINEOUS_ITEMS_78"/>
      <sheetName val="Material_78"/>
      <sheetName val="SPT_vs_PHI78"/>
      <sheetName val="BLOCK-A_(MEA_SHEET)78"/>
      <sheetName val="IO_List78"/>
      <sheetName val="Pipe_Supports78"/>
      <sheetName val="BOQ_(2)78"/>
      <sheetName val="SCHEDULE_(3)78"/>
      <sheetName val="schedule_nos78"/>
      <sheetName val="Rate_Analysis78"/>
      <sheetName val="4-Int-_ele(RA)78"/>
      <sheetName val="Boq_Block_A78"/>
      <sheetName val="Sqn_Abs_G_6__78"/>
      <sheetName val="WO_Abs__G_2__6_DUs78"/>
      <sheetName val="Air_Abs_G_6__23_DUs78"/>
      <sheetName val="Box-_Girder78"/>
      <sheetName val="Lease_rents78"/>
      <sheetName val="DLC_lookups78"/>
      <sheetName val="Quote_Sheet78"/>
      <sheetName val="labour_coeff78"/>
      <sheetName val="Works_-_Quote_Sheet78"/>
      <sheetName val="Gen_Info78"/>
      <sheetName val="Indirect_expenses78"/>
      <sheetName val="Cost_Any_78"/>
      <sheetName val="LIST_OF_MAKES78"/>
      <sheetName val="SITE_OVERHEADS78"/>
      <sheetName val="Detail_1A78"/>
      <sheetName val="Asia_Revised_10-1-0778"/>
      <sheetName val="All_Capital_Plan_P+L_10-1-0778"/>
      <sheetName val="CP08_(2)78"/>
      <sheetName val="Planning_File_10-1-0778"/>
      <sheetName val="Basement_Budget78"/>
      <sheetName val="E_&amp;_R78"/>
      <sheetName val="Break_up_Sheet78"/>
      <sheetName val="SPILL_OVER78"/>
      <sheetName val="Pile_cap77"/>
      <sheetName val="DTF_Summary77"/>
      <sheetName val="GF_Columns77"/>
      <sheetName val="Bed_Class77"/>
      <sheetName val="UNP-NCW_77"/>
      <sheetName val="Elite_1_-_MBCL77"/>
      <sheetName val="Mat_Cost78"/>
      <sheetName val="Form_677"/>
      <sheetName val="BOQ_Direct_selling_cost77"/>
      <sheetName val="saihous_ele22"/>
      <sheetName val="Intro_77"/>
      <sheetName val="MASTER_RATE_ANALYSIS77"/>
      <sheetName val="Cost_summary77"/>
      <sheetName val="Contract_BOQ64"/>
      <sheetName val="beam-reinft-machine_rm64"/>
      <sheetName val="beam-reinft-IIInd_floor64"/>
      <sheetName val="Cost_Index22"/>
      <sheetName val="key_dates77"/>
      <sheetName val="specification_options77"/>
      <sheetName val="M_R_List_(2)77"/>
      <sheetName val="Balance_Sheet_77"/>
      <sheetName val="Direct_cost_shed_A-2_77"/>
      <sheetName val="_Resource_list77"/>
      <sheetName val="THANE_SITE77"/>
      <sheetName val="BOQ_Distribution77"/>
      <sheetName val="STAFFSCHED_22"/>
      <sheetName val="T1_WO64"/>
      <sheetName val="A_O_R_77"/>
      <sheetName val="_IO_List22"/>
      <sheetName val="FF_Inst_RA_08_Inst_0364"/>
      <sheetName val="SSR___NSSR_Market_final22"/>
      <sheetName val="1-Pop_Proj21"/>
      <sheetName val="Basic_Rates64"/>
      <sheetName val="Format_-_414"/>
      <sheetName val="BP-Other_strs14"/>
      <sheetName val="DG_Works_(Supply)21"/>
      <sheetName val="Blr_hire21"/>
      <sheetName val="1_0021"/>
      <sheetName val="_B321"/>
      <sheetName val="_B121"/>
      <sheetName val="Operating_Statistics21"/>
      <sheetName val="220_11__BS_21"/>
      <sheetName val="Elect_21"/>
      <sheetName val="NLD_-_Assum14"/>
      <sheetName val="Annexue_B21"/>
      <sheetName val="Desgn(zone_I)21"/>
      <sheetName val="$_KURLARI21"/>
      <sheetName val="Cover_sheet17"/>
      <sheetName val="AOQ-new_17"/>
      <sheetName val="water_prop_17"/>
      <sheetName val="Boq_(Main_Building)21"/>
      <sheetName val="Civil_BOQ20"/>
      <sheetName val="Basement__Works18"/>
      <sheetName val="PA-_Consutant_17"/>
      <sheetName val="Tong_hop_DT_XDCT14"/>
      <sheetName val="HT_Cable_14"/>
      <sheetName val="BAL_SHEET14"/>
      <sheetName val="AoR_Finishing16"/>
      <sheetName val="Summary_Transformers18"/>
      <sheetName val="Total__Amount18"/>
      <sheetName val="BC_&amp;_MNB_16"/>
      <sheetName val="final_abstract17"/>
      <sheetName val="Basic_Resources16"/>
      <sheetName val="10__&amp;_11__Rate_Code_&amp;_BQ16"/>
      <sheetName val="Angebot18_7_16"/>
      <sheetName val="NOTES_13"/>
      <sheetName val="Supply_13"/>
      <sheetName val="[saihous_ele_xls]Indirect쌳ᎈ駜15"/>
      <sheetName val="INPUT_SHEET14"/>
      <sheetName val="11B_17"/>
      <sheetName val="Column_BBS-Block915"/>
      <sheetName val="SPILL_OVER_PROJECTIONS16"/>
      <sheetName val="[saihous_ele_xls]Indirect___235"/>
      <sheetName val="[saihous_ele_xls]Indirect___236"/>
      <sheetName val="[saihous_ele_xls]Indirect___237"/>
      <sheetName val="Cable_Schedule13"/>
      <sheetName val="SC_Cost_MAR_0217"/>
      <sheetName val="[saihous_ele_xls]_saihous_el105"/>
      <sheetName val="CABLES__13"/>
      <sheetName val="[saihous_ele_xls]Indirect___238"/>
      <sheetName val="[saihous_ele_xls]Indirect___239"/>
      <sheetName val="[saihous_ele_xls]Indirect___240"/>
      <sheetName val="Materials_15"/>
      <sheetName val="MAIN_FILE_9-24-0715"/>
      <sheetName val="DG_16"/>
      <sheetName val="MTO_REV_016"/>
      <sheetName val="GUT_(2)14"/>
      <sheetName val="Material_Rate16"/>
      <sheetName val="_GULF18"/>
      <sheetName val="Lead_(Final)15"/>
      <sheetName val="TORRENT_CEMENT14"/>
      <sheetName val="2nd_16"/>
      <sheetName val="Material_List_16"/>
      <sheetName val="ONE_TIME16"/>
      <sheetName val="Linked_Lead15"/>
      <sheetName val="Abstract_Sheet15"/>
      <sheetName val="April_Analysts15"/>
      <sheetName val="M_S_15"/>
      <sheetName val="Equipment_Information13"/>
      <sheetName val="Equipment_Block13"/>
      <sheetName val="Final_Bill14"/>
      <sheetName val="Structure_Bills_Qty16"/>
      <sheetName val="CABLES_DATA13"/>
      <sheetName val="Fin_Sum14"/>
      <sheetName val="Sum_15"/>
      <sheetName val="General_Interior_15"/>
      <sheetName val="Dismantling_Works_15"/>
      <sheetName val="Toilet_Works_15"/>
      <sheetName val="Sliding_folding_partition15"/>
      <sheetName val="Hard_flr&amp;wall_15"/>
      <sheetName val="Modular_Ceiling_15"/>
      <sheetName val="MS_Structure_Works15"/>
      <sheetName val="Graphics_&amp;_Signage15"/>
      <sheetName val="L_(4)14"/>
      <sheetName val="Core_Data14"/>
      <sheetName val="AutoOpen_Stub_Data14"/>
      <sheetName val="Basic_Details13"/>
      <sheetName val="BS_Groupings13"/>
      <sheetName val="PL_Groupings13"/>
      <sheetName val="Meas_-Hotel_Part14"/>
      <sheetName val="Labour_Rate_14"/>
      <sheetName val="reference_sheet_14"/>
      <sheetName val="DATA_213"/>
      <sheetName val="C&amp;S_monthwise14"/>
      <sheetName val="G_R_P14"/>
      <sheetName val="PSC_REVISED14"/>
      <sheetName val="Bridge_Data_2005-0614"/>
      <sheetName val="Data_F8_BTR14"/>
      <sheetName val="_14"/>
      <sheetName val="M-Book_for_FW14"/>
      <sheetName val="M-Book_for_Conc14"/>
      <sheetName val="Monthly_Budget_Summary14"/>
      <sheetName val="saihous_ele_xls14"/>
      <sheetName val="PRECAST_lightconc_II13"/>
      <sheetName val="Labour_&amp;_Plant14"/>
      <sheetName val="VI_Floor_Beam_13"/>
      <sheetName val="Step_113"/>
      <sheetName val="Ring_Details14"/>
      <sheetName val="33_kV-Eqpt_fdn_13"/>
      <sheetName val="Sqn-Abs(G+6)_14"/>
      <sheetName val="WO-Abs_(G+2)_6_DUs14"/>
      <sheetName val="Air-Abs(G+6)_23_DUs14"/>
      <sheetName val="Allg__Angaben13"/>
      <sheetName val="Sweeper_Machine14"/>
      <sheetName val="HP(9_200)14"/>
      <sheetName val="Pier_calculation14"/>
      <sheetName val="Distribution_-_Qty_&amp;_Amount14"/>
      <sheetName val="Labor_abs-PW13"/>
      <sheetName val="Labor_abs-NMR13"/>
      <sheetName val="Stress_Calculation14"/>
      <sheetName val="CFForecast_detail13"/>
      <sheetName val="organi_synthesis_lab13"/>
      <sheetName val="Format_1_9_Ph-113"/>
      <sheetName val="Road_data13"/>
      <sheetName val="Road_Detail_Est_13"/>
      <sheetName val="Summary-margin_calc13"/>
      <sheetName val="TPL_RECEIPTS_MB5114"/>
      <sheetName val="ROW_Orders_for_March_0514"/>
      <sheetName val="PKG_PO14"/>
      <sheetName val="LLM_DPRECEIPTS_MB5114"/>
      <sheetName val="ZSEM_stock_(ympc038)14"/>
      <sheetName val="MFG_PO14"/>
      <sheetName val="Service_Function13"/>
      <sheetName val="BASIC_MATERIALS13"/>
      <sheetName val="8th__floor_Beams13"/>
      <sheetName val="Rate_Ana13"/>
      <sheetName val="Detailed_Summary_(4)13"/>
      <sheetName val="5-Thermal_&amp;_Moisture13"/>
      <sheetName val="M_B_T-1613"/>
      <sheetName val="FITZ_MORT_9413"/>
      <sheetName val="Break_Up_(bc)13"/>
      <sheetName val="Break_Up_(bc1)13"/>
      <sheetName val="Break_Up_(bc2)13"/>
      <sheetName val="WORK_TABLE13"/>
      <sheetName val="LEVEL_SHEET13"/>
      <sheetName val="SUMMARY_-_PART-I-BUILDING13"/>
      <sheetName val="Podium_Areas13"/>
      <sheetName val="IT-Fri_Base13"/>
      <sheetName val="Beam-design_exp13"/>
      <sheetName val="A301_Kalk13"/>
      <sheetName val="DATA_PILE_RT1_13"/>
      <sheetName val="DATA_PILE__SM13"/>
      <sheetName val="Pacakges_split13"/>
      <sheetName val="_saihous_ele_xls_Indirect_x0014"/>
      <sheetName val="_saihous_ele_xls_Indirect쌳ᎈ駜13"/>
      <sheetName val="_saihous_ele_xls_Indirect퀀《혂൧13"/>
      <sheetName val="Schlüss_Inh-EF13"/>
      <sheetName val="Name_List13"/>
      <sheetName val="Overall_Summary13"/>
      <sheetName val="Summary_CFA_total_-_CP1_&amp;_CP213"/>
      <sheetName val="Assumption_Inputs14"/>
      <sheetName val="SUMMARY_-_C&amp;I13"/>
      <sheetName val="INTERIOR_WORKS13"/>
      <sheetName val="Interior_working13"/>
      <sheetName val="FALSE_CEILING13"/>
      <sheetName val="FALSE_CEILING_working13"/>
      <sheetName val="Painting_working13"/>
      <sheetName val="Doors_Working13"/>
      <sheetName val="Blind_Working13"/>
      <sheetName val="LOOSE_FURNITURES13"/>
      <sheetName val="DISMANTLING_WORKS-C&amp;I13"/>
      <sheetName val="DIS_C&amp;I_WORKING13"/>
      <sheetName val="INTERNAL_SIGNAGE13"/>
      <sheetName val="SIGNAGE_WORKING13"/>
      <sheetName val="Electrical_Working13"/>
      <sheetName val="SUMMARY_-_FPS13"/>
      <sheetName val="BOQ-FPS_13"/>
      <sheetName val="HVAC_Summary13"/>
      <sheetName val="Sanitary_Fixtures13"/>
      <sheetName val="Firxtures_working13"/>
      <sheetName val="Internal_Drainage_&amp;_rain_wate13"/>
      <sheetName val="Internal_Drainage_&amp;_rain_work13"/>
      <sheetName val="Internal_water_13"/>
      <sheetName val="Dismantling_works-PHE13"/>
      <sheetName val="C_Sum13"/>
      <sheetName val="A_Sum13"/>
      <sheetName val="Cut_&amp;_Sew13"/>
      <sheetName val="boq_actual13"/>
      <sheetName val="Master_Data14"/>
      <sheetName val="Jan_Volume13"/>
      <sheetName val="BOQ_LT13"/>
      <sheetName val="Bechtel_Norms13"/>
      <sheetName val="CS_PIPING13"/>
      <sheetName val="TECH_DATA13"/>
      <sheetName val="_AnalysisPCC13"/>
      <sheetName val="[saihous_ele_xls]Indirect___241"/>
      <sheetName val="[saihous_ele_xls]Indirect___242"/>
      <sheetName val="[saihous_ele_xls]Indirect___243"/>
      <sheetName val="[saihous_ele_xls]_saihous_el106"/>
      <sheetName val="[saihous_ele_xls]_saihous_el107"/>
      <sheetName val="[saihous_ele_xls]_saihous_el108"/>
      <sheetName val="explanation_13"/>
      <sheetName val="2B_for_Sub_Station_F_I_13"/>
      <sheetName val="LV_Cable_sizing13"/>
      <sheetName val="Raw_material13"/>
      <sheetName val="Contractor_&amp;_Material_Price13"/>
      <sheetName val="DATA-DEP_(13-17)13"/>
      <sheetName val="DATA-GCC(25-34_7)13"/>
      <sheetName val="St_-Con(0-17)13"/>
      <sheetName val="St_-Con_(17-34)13"/>
      <sheetName val="SITE_DATA13"/>
      <sheetName val="C_&amp;_G_RHS13"/>
      <sheetName val="SC_revtrgt13"/>
      <sheetName val="Grand_Summary13"/>
      <sheetName val="Boq-_Civil13"/>
      <sheetName val="PCS_DATA13"/>
      <sheetName val="Concrete_Quants13"/>
      <sheetName val="Cade_voute13"/>
      <sheetName val="[saihous_ele_xls]Indirect___244"/>
      <sheetName val="[saihous_ele_xls]Indirect___245"/>
      <sheetName val="[saihous_ele_xls]Indirect___246"/>
      <sheetName val="[saihous_ele_xls]Indirect___247"/>
      <sheetName val="[saihous_ele_xls]Indirect___248"/>
      <sheetName val="[saihous_ele_xls]Indirect___249"/>
      <sheetName val="[saihous_ele_xls]_saihous_el109"/>
      <sheetName val="05__BUDGET13"/>
      <sheetName val="Print_Controls13"/>
      <sheetName val="Executive_Summary13"/>
      <sheetName val="Total_delivered_cost_calc_13"/>
      <sheetName val="SLAB_SCH13"/>
      <sheetName val="Beams_13"/>
      <sheetName val="Flooring_Chart13"/>
      <sheetName val="BRL_FORMAT13"/>
      <sheetName val="Labour_before_Escalation_13"/>
      <sheetName val="Material_List13"/>
      <sheetName val="SB_SCH_A713"/>
      <sheetName val="Tie_Beam_Steel-R0-113"/>
      <sheetName val="Summary_output13"/>
      <sheetName val="labour_rates13"/>
      <sheetName val="Brickwork_13"/>
      <sheetName val="First_Floor_13"/>
      <sheetName val="TB_JUN'1113"/>
      <sheetName val="[saihous_ele_xls]_saihous_el110"/>
      <sheetName val="[saihous_ele_xls]_saihous_el111"/>
      <sheetName val="[saihous_ele_xls]_saihous_el112"/>
      <sheetName val="[saihous_ele_xls]_saihous_el_75"/>
      <sheetName val="[saihous_ele_xls]_saihous_el_76"/>
      <sheetName val="_AT-1-220_13"/>
      <sheetName val="_BC-22013"/>
      <sheetName val="[saihous_ele_xls]Indirect___250"/>
      <sheetName val="[saihous_ele_xls]Indirect___251"/>
      <sheetName val="[saihous_ele_xls]Indirect___252"/>
      <sheetName val="[saihous_ele_xls]_saihous_el_77"/>
      <sheetName val="[saihous_ele_xls]_saihous_el_78"/>
      <sheetName val="[saihous_ele_xls]_saihous_el_79"/>
      <sheetName val="Project_Info7"/>
      <sheetName val="Link_In7"/>
      <sheetName val="Project_Work_Off_Contribution7"/>
      <sheetName val="CRF-BE_Rates7"/>
      <sheetName val="Supply_"/>
      <sheetName val="Bechtel_Norms"/>
      <sheetName val="CS_PIPING"/>
      <sheetName val="TECH_DATA"/>
      <sheetName val="_AnalysisPCC"/>
      <sheetName val="explanation_"/>
      <sheetName val="2B_for_Sub_Station_F_I_"/>
      <sheetName val="PCS_DATA"/>
      <sheetName val="Concrete_Quants"/>
      <sheetName val="Cade_voute"/>
      <sheetName val="SB_SCH_A7"/>
      <sheetName val="Tie_Beam_Steel-R0-1"/>
      <sheetName val="Summary_output"/>
      <sheetName val="[saihous_ele_xls]_saihous_el_10"/>
      <sheetName val="[saihous_ele_xls]_saihous_el_11"/>
      <sheetName val="_AT-1-220_"/>
      <sheetName val="_BC-220"/>
      <sheetName val="[saihous_ele_xls]Indirect____19"/>
      <sheetName val="[saihous_ele_xls]_saihous_el_12"/>
      <sheetName val="[saihous_ele_xls]_saihous_el_13"/>
      <sheetName val="[saihous_ele_xls]_saihous_el_14"/>
      <sheetName val="NOTES_1"/>
      <sheetName val="Supply_1"/>
      <sheetName val="[saihous_ele_xls]Indirect____20"/>
      <sheetName val="[saihous_ele_xls]Indirect____21"/>
      <sheetName val="Cable_Schedule1"/>
      <sheetName val="CABLES__1"/>
      <sheetName val="[saihous_ele_xls]Indirect____22"/>
      <sheetName val="[saihous_ele_xls]Indirect____23"/>
      <sheetName val="[saihous_ele_xls]Indirect____24"/>
      <sheetName val="Bechtel_Norms1"/>
      <sheetName val="CS_PIPING1"/>
      <sheetName val="TECH_DATA1"/>
      <sheetName val="_AnalysisPCC1"/>
      <sheetName val="[saihous_ele_xls]Indirect____25"/>
      <sheetName val="[saihous_ele_xls]Indirect____26"/>
      <sheetName val="[saihous_ele_xls]Indirect____27"/>
      <sheetName val="explanation_1"/>
      <sheetName val="2B_for_Sub_Station_F_I_1"/>
      <sheetName val="PCS_DATA1"/>
      <sheetName val="Concrete_Quants1"/>
      <sheetName val="Cade_voute1"/>
      <sheetName val="[saihous_ele_xls]Indirect____28"/>
      <sheetName val="[saihous_ele_xls]Indirect____29"/>
      <sheetName val="[saihous_ele_xls]Indirect____30"/>
      <sheetName val="[saihous_ele_xls]Indirect____31"/>
      <sheetName val="[saihous_ele_xls]Indirect____32"/>
      <sheetName val="[saihous_ele_xls]Indirect____33"/>
      <sheetName val="[saihous_ele_xls]_saihous_ele13"/>
      <sheetName val="SB_SCH_A71"/>
      <sheetName val="Tie_Beam_Steel-R0-11"/>
      <sheetName val="Summary_output1"/>
      <sheetName val="TB_JUN'111"/>
      <sheetName val="[saihous_ele_xls]_saihous_ele14"/>
      <sheetName val="[saihous_ele_xls]_saihous_ele15"/>
      <sheetName val="[saihous_ele_xls]_saihous_ele16"/>
      <sheetName val="[saihous_ele_xls]_saihous_el_15"/>
      <sheetName val="[saihous_ele_xls]_saihous_el_16"/>
      <sheetName val="_AT-1-220_1"/>
      <sheetName val="_BC-2201"/>
      <sheetName val="[saihous_ele_xls]Indirect____34"/>
      <sheetName val="[saihous_ele_xls]Indirect____35"/>
      <sheetName val="[saihous_ele_xls]Indirect____36"/>
      <sheetName val="[saihous_ele_xls]_saihous_el_17"/>
      <sheetName val="[saihous_ele_xls]_saihous_el_18"/>
      <sheetName val="[saihous_ele_xls]_saihous_el_19"/>
      <sheetName val="HT_Cable_3"/>
      <sheetName val="NOTES_2"/>
      <sheetName val="[saihous_ele_xls]Indirect____37"/>
      <sheetName val="Supply_2"/>
      <sheetName val="[saihous_ele_xls]Indirect____38"/>
      <sheetName val="[saihous_ele_xls]Indirect____39"/>
      <sheetName val="Cable_Schedule2"/>
      <sheetName val="[saihous_ele_xls]_saihous_ele17"/>
      <sheetName val="CABLES__2"/>
      <sheetName val="[saihous_ele_xls]Indirect____40"/>
      <sheetName val="[saihous_ele_xls]Indirect____41"/>
      <sheetName val="[saihous_ele_xls]Indirect____42"/>
      <sheetName val="Bechtel_Norms2"/>
      <sheetName val="CS_PIPING2"/>
      <sheetName val="TECH_DATA2"/>
      <sheetName val="_AnalysisPCC2"/>
      <sheetName val="[saihous_ele_xls]Indirect____43"/>
      <sheetName val="[saihous_ele_xls]Indirect____44"/>
      <sheetName val="[saihous_ele_xls]Indirect____45"/>
      <sheetName val="[saihous_ele_xls]_saihous_ele18"/>
      <sheetName val="[saihous_ele_xls]_saihous_ele19"/>
      <sheetName val="[saihous_ele_xls]_saihous_ele20"/>
      <sheetName val="explanation_2"/>
      <sheetName val="2B_for_Sub_Station_F_I_2"/>
      <sheetName val="Contractor_&amp;_Material_Price2"/>
      <sheetName val="DATA-DEP_(13-17)2"/>
      <sheetName val="DATA-GCC(25-34_7)2"/>
      <sheetName val="St_-Con(0-17)2"/>
      <sheetName val="St_-Con_(17-34)2"/>
      <sheetName val="SITE_DATA2"/>
      <sheetName val="C_&amp;_G_RHS2"/>
      <sheetName val="SC_revtrgt2"/>
      <sheetName val="Grand_Summary2"/>
      <sheetName val="Boq-_Civil2"/>
      <sheetName val="PCS_DATA2"/>
      <sheetName val="Concrete_Quants2"/>
      <sheetName val="Cade_voute2"/>
      <sheetName val="[saihous_ele_xls]Indirect____46"/>
      <sheetName val="[saihous_ele_xls]Indirect____47"/>
      <sheetName val="[saihous_ele_xls]Indirect____48"/>
      <sheetName val="[saihous_ele_xls]Indirect____49"/>
      <sheetName val="[saihous_ele_xls]Indirect____50"/>
      <sheetName val="[saihous_ele_xls]Indirect____51"/>
      <sheetName val="[saihous_ele_xls]_saihous_ele21"/>
      <sheetName val="05__BUDGET2"/>
      <sheetName val="Print_Controls2"/>
      <sheetName val="Executive_Summary2"/>
      <sheetName val="SLAB_SCH2"/>
      <sheetName val="Beams_2"/>
      <sheetName val="Flooring_Chart2"/>
      <sheetName val="BRL_FORMAT2"/>
      <sheetName val="SB_SCH_A72"/>
      <sheetName val="Tie_Beam_Steel-R0-12"/>
      <sheetName val="Summary_output2"/>
      <sheetName val="labour_rates2"/>
      <sheetName val="Brickwork_2"/>
      <sheetName val="First_Floor_2"/>
      <sheetName val="TB_JUN'112"/>
      <sheetName val="[saihous_ele_xls]_saihous_ele22"/>
      <sheetName val="[saihous_ele_xls]_saihous_ele23"/>
      <sheetName val="[saihous_ele_xls]_saihous_ele24"/>
      <sheetName val="[saihous_ele_xls]_saihous_el_20"/>
      <sheetName val="[saihous_ele_xls]_saihous_el_21"/>
      <sheetName val="_AT-1-220_2"/>
      <sheetName val="_BC-2202"/>
      <sheetName val="[saihous_ele_xls]Indirect____52"/>
      <sheetName val="[saihous_ele_xls]Indirect____53"/>
      <sheetName val="[saihous_ele_xls]Indirect____54"/>
      <sheetName val="[saihous_ele_xls]_saihous_el_22"/>
      <sheetName val="[saihous_ele_xls]_saihous_el_23"/>
      <sheetName val="[saihous_ele_xls]_saihous_el_24"/>
      <sheetName val="HT_Cable_4"/>
      <sheetName val="NOTES_3"/>
      <sheetName val="[saihous_ele_xls]Indirect____55"/>
      <sheetName val="Supply_3"/>
      <sheetName val="[saihous_ele_xls]Indirect____56"/>
      <sheetName val="[saihous_ele_xls]Indirect____57"/>
      <sheetName val="Cable_Schedule3"/>
      <sheetName val="[saihous_ele_xls]_saihous_ele25"/>
      <sheetName val="CABLES__3"/>
      <sheetName val="[saihous_ele_xls]Indirect____58"/>
      <sheetName val="[saihous_ele_xls]Indirect____59"/>
      <sheetName val="[saihous_ele_xls]Indirect____60"/>
      <sheetName val="Bechtel_Norms3"/>
      <sheetName val="CS_PIPING3"/>
      <sheetName val="TECH_DATA3"/>
      <sheetName val="_AnalysisPCC3"/>
      <sheetName val="[saihous_ele_xls]Indirect____61"/>
      <sheetName val="[saihous_ele_xls]Indirect____62"/>
      <sheetName val="[saihous_ele_xls]Indirect____63"/>
      <sheetName val="[saihous_ele_xls]_saihous_ele26"/>
      <sheetName val="[saihous_ele_xls]_saihous_ele27"/>
      <sheetName val="[saihous_ele_xls]_saihous_ele28"/>
      <sheetName val="explanation_3"/>
      <sheetName val="2B_for_Sub_Station_F_I_3"/>
      <sheetName val="Contractor_&amp;_Material_Price3"/>
      <sheetName val="DATA-DEP_(13-17)3"/>
      <sheetName val="DATA-GCC(25-34_7)3"/>
      <sheetName val="St_-Con(0-17)3"/>
      <sheetName val="St_-Con_(17-34)3"/>
      <sheetName val="SITE_DATA3"/>
      <sheetName val="C_&amp;_G_RHS3"/>
      <sheetName val="SC_revtrgt3"/>
      <sheetName val="Grand_Summary3"/>
      <sheetName val="Boq-_Civil3"/>
      <sheetName val="PCS_DATA3"/>
      <sheetName val="Concrete_Quants3"/>
      <sheetName val="Cade_voute3"/>
      <sheetName val="[saihous_ele_xls]Indirect____64"/>
      <sheetName val="[saihous_ele_xls]Indirect____65"/>
      <sheetName val="[saihous_ele_xls]Indirect____66"/>
      <sheetName val="[saihous_ele_xls]Indirect____67"/>
      <sheetName val="[saihous_ele_xls]Indirect____68"/>
      <sheetName val="[saihous_ele_xls]Indirect____69"/>
      <sheetName val="[saihous_ele_xls]_saihous_ele29"/>
      <sheetName val="05__BUDGET3"/>
      <sheetName val="Print_Controls3"/>
      <sheetName val="Executive_Summary3"/>
      <sheetName val="SLAB_SCH3"/>
      <sheetName val="Beams_3"/>
      <sheetName val="Flooring_Chart3"/>
      <sheetName val="BRL_FORMAT3"/>
      <sheetName val="SB_SCH_A73"/>
      <sheetName val="Tie_Beam_Steel-R0-13"/>
      <sheetName val="Summary_output3"/>
      <sheetName val="labour_rates3"/>
      <sheetName val="Brickwork_3"/>
      <sheetName val="First_Floor_3"/>
      <sheetName val="TB_JUN'113"/>
      <sheetName val="[saihous_ele_xls]_saihous_ele30"/>
      <sheetName val="[saihous_ele_xls]_saihous_ele31"/>
      <sheetName val="[saihous_ele_xls]_saihous_ele32"/>
      <sheetName val="[saihous_ele_xls]_saihous_el_25"/>
      <sheetName val="[saihous_ele_xls]_saihous_el_26"/>
      <sheetName val="_AT-1-220_3"/>
      <sheetName val="_BC-2203"/>
      <sheetName val="[saihous_ele_xls]Indirect____70"/>
      <sheetName val="[saihous_ele_xls]Indirect____71"/>
      <sheetName val="[saihous_ele_xls]Indirect____72"/>
      <sheetName val="[saihous_ele_xls]_saihous_el_27"/>
      <sheetName val="[saihous_ele_xls]_saihous_el_28"/>
      <sheetName val="[saihous_ele_xls]_saihous_el_29"/>
      <sheetName val="HT_Cable_5"/>
      <sheetName val="NOTES_4"/>
      <sheetName val="[saihous_ele_xls]Indirect____73"/>
      <sheetName val="Supply_4"/>
      <sheetName val="[saihous_ele_xls]Indirect____74"/>
      <sheetName val="[saihous_ele_xls]Indirect____75"/>
      <sheetName val="Cable_Schedule4"/>
      <sheetName val="[saihous_ele_xls]_saihous_ele33"/>
      <sheetName val="CABLES__4"/>
      <sheetName val="[saihous_ele_xls]Indirect____76"/>
      <sheetName val="[saihous_ele_xls]Indirect____77"/>
      <sheetName val="[saihous_ele_xls]Indirect____78"/>
      <sheetName val="Bechtel_Norms4"/>
      <sheetName val="CS_PIPING4"/>
      <sheetName val="TECH_DATA4"/>
      <sheetName val="_AnalysisPCC4"/>
      <sheetName val="[saihous_ele_xls]Indirect____79"/>
      <sheetName val="[saihous_ele_xls]Indirect____80"/>
      <sheetName val="[saihous_ele_xls]Indirect____81"/>
      <sheetName val="[saihous_ele_xls]_saihous_ele34"/>
      <sheetName val="[saihous_ele_xls]_saihous_ele35"/>
      <sheetName val="[saihous_ele_xls]_saihous_ele36"/>
      <sheetName val="explanation_4"/>
      <sheetName val="2B_for_Sub_Station_F_I_4"/>
      <sheetName val="Contractor_&amp;_Material_Price4"/>
      <sheetName val="DATA-DEP_(13-17)4"/>
      <sheetName val="DATA-GCC(25-34_7)4"/>
      <sheetName val="St_-Con(0-17)4"/>
      <sheetName val="St_-Con_(17-34)4"/>
      <sheetName val="SITE_DATA4"/>
      <sheetName val="C_&amp;_G_RHS4"/>
      <sheetName val="SC_revtrgt4"/>
      <sheetName val="Grand_Summary4"/>
      <sheetName val="Boq-_Civil4"/>
      <sheetName val="PCS_DATA4"/>
      <sheetName val="Concrete_Quants4"/>
      <sheetName val="Cade_voute4"/>
      <sheetName val="[saihous_ele_xls]Indirect____82"/>
      <sheetName val="[saihous_ele_xls]Indirect____83"/>
      <sheetName val="[saihous_ele_xls]Indirect____84"/>
      <sheetName val="[saihous_ele_xls]Indirect____85"/>
      <sheetName val="[saihous_ele_xls]Indirect____86"/>
      <sheetName val="[saihous_ele_xls]Indirect____87"/>
      <sheetName val="[saihous_ele_xls]_saihous_ele37"/>
      <sheetName val="05__BUDGET4"/>
      <sheetName val="Print_Controls4"/>
      <sheetName val="Executive_Summary4"/>
      <sheetName val="SLAB_SCH4"/>
      <sheetName val="Beams_4"/>
      <sheetName val="Flooring_Chart4"/>
      <sheetName val="BRL_FORMAT4"/>
      <sheetName val="SB_SCH_A74"/>
      <sheetName val="Tie_Beam_Steel-R0-14"/>
      <sheetName val="Summary_output4"/>
      <sheetName val="labour_rates4"/>
      <sheetName val="Brickwork_4"/>
      <sheetName val="First_Floor_4"/>
      <sheetName val="TB_JUN'114"/>
      <sheetName val="[saihous_ele_xls]_saihous_ele38"/>
      <sheetName val="[saihous_ele_xls]_saihous_ele39"/>
      <sheetName val="[saihous_ele_xls]_saihous_ele40"/>
      <sheetName val="[saihous_ele_xls]_saihous_el_30"/>
      <sheetName val="[saihous_ele_xls]_saihous_el_31"/>
      <sheetName val="_AT-1-220_4"/>
      <sheetName val="_BC-2204"/>
      <sheetName val="[saihous_ele_xls]Indirect____88"/>
      <sheetName val="[saihous_ele_xls]Indirect____89"/>
      <sheetName val="[saihous_ele_xls]Indirect____90"/>
      <sheetName val="[saihous_ele_xls]_saihous_el_32"/>
      <sheetName val="[saihous_ele_xls]_saihous_el_33"/>
      <sheetName val="[saihous_ele_xls]_saihous_el_34"/>
      <sheetName val="Staff_Acco_150"/>
      <sheetName val="Tel__75"/>
      <sheetName val="Ext_light75"/>
      <sheetName val="Staff_Acco_151"/>
      <sheetName val="DETAILED__BOQ75"/>
      <sheetName val="Cable_data75"/>
      <sheetName val="4_Annex_1_Basic_rate75"/>
      <sheetName val="Detail_In_Door_Stad75"/>
      <sheetName val="Project_Details__75"/>
      <sheetName val="scurve_calc_(2)75"/>
      <sheetName val="TBAL9697_-group_wise__sdpl75"/>
      <sheetName val="RCC,Ret__Wall75"/>
      <sheetName val="Detail_P&amp;L75"/>
      <sheetName val="Assumption_Sheet75"/>
      <sheetName val="SCHEDULE_OF_RATES75"/>
      <sheetName val="Bill_3_-_Site_Works74"/>
      <sheetName val="Legal_Risk_Analysis75"/>
      <sheetName val="PRECAST_lightconc-II75"/>
      <sheetName val="Load_Details(B2)75"/>
      <sheetName val="APPENDIX_B-175"/>
      <sheetName val="Bill_3_175"/>
      <sheetName val="Fill_this_out_first___74"/>
      <sheetName val="GR_slab-reinft74"/>
      <sheetName val="Civil_Works74"/>
      <sheetName val="bs_BP_04_SA17"/>
      <sheetName val="INDIGINEOUS_ITEMS_74"/>
      <sheetName val="Material_74"/>
      <sheetName val="SPT_vs_PHI74"/>
      <sheetName val="BLOCK-A_(MEA_SHEET)74"/>
      <sheetName val="IO_List74"/>
      <sheetName val="Pipe_Supports74"/>
      <sheetName val="BOQ_(2)74"/>
      <sheetName val="SCHEDULE_(3)74"/>
      <sheetName val="schedule_nos74"/>
      <sheetName val="Rate_Analysis74"/>
      <sheetName val="4-Int-_ele(RA)74"/>
      <sheetName val="Boq_Block_A74"/>
      <sheetName val="Sqn_Abs_G_6__74"/>
      <sheetName val="WO_Abs__G_2__6_DUs74"/>
      <sheetName val="Air_Abs_G_6__23_DUs74"/>
      <sheetName val="Box-_Girder74"/>
      <sheetName val="Lease_rents74"/>
      <sheetName val="DLC_lookups74"/>
      <sheetName val="Quote_Sheet74"/>
      <sheetName val="labour_coeff74"/>
      <sheetName val="Works_-_Quote_Sheet74"/>
      <sheetName val="Gen_Info74"/>
      <sheetName val="Indirect_expenses74"/>
      <sheetName val="Cost_Any_74"/>
      <sheetName val="LIST_OF_MAKES74"/>
      <sheetName val="SITE_OVERHEADS74"/>
      <sheetName val="Detail_1A74"/>
      <sheetName val="Asia_Revised_10-1-0774"/>
      <sheetName val="All_Capital_Plan_P+L_10-1-0774"/>
      <sheetName val="CP08_(2)74"/>
      <sheetName val="Planning_File_10-1-0774"/>
      <sheetName val="Basement_Budget74"/>
      <sheetName val="E_&amp;_R74"/>
      <sheetName val="Break_up_Sheet74"/>
      <sheetName val="SPILL_OVER74"/>
      <sheetName val="Pile_cap73"/>
      <sheetName val="DTF_Summary73"/>
      <sheetName val="GF_Columns73"/>
      <sheetName val="Bed_Class73"/>
      <sheetName val="UNP-NCW_73"/>
      <sheetName val="Elite_1_-_MBCL73"/>
      <sheetName val="Mat_Cost74"/>
      <sheetName val="Form_673"/>
      <sheetName val="BOQ_Direct_selling_cost73"/>
      <sheetName val="saihous_ele18"/>
      <sheetName val="Intro_73"/>
      <sheetName val="MASTER_RATE_ANALYSIS73"/>
      <sheetName val="Cost_summary73"/>
      <sheetName val="Contract_BOQ60"/>
      <sheetName val="beam-reinft-machine_rm60"/>
      <sheetName val="beam-reinft-IIInd_floor60"/>
      <sheetName val="Cost_Index18"/>
      <sheetName val="key_dates73"/>
      <sheetName val="specification_options73"/>
      <sheetName val="M_R_List_(2)73"/>
      <sheetName val="Balance_Sheet_73"/>
      <sheetName val="Direct_cost_shed_A-2_73"/>
      <sheetName val="_Resource_list73"/>
      <sheetName val="THANE_SITE73"/>
      <sheetName val="BOQ_Distribution73"/>
      <sheetName val="STAFFSCHED_18"/>
      <sheetName val="T1_WO60"/>
      <sheetName val="A_O_R_73"/>
      <sheetName val="_IO_List18"/>
      <sheetName val="FF_Inst_RA_08_Inst_0360"/>
      <sheetName val="SSR___NSSR_Market_final18"/>
      <sheetName val="1-Pop_Proj17"/>
      <sheetName val="Basic_Rates60"/>
      <sheetName val="Format_-_410"/>
      <sheetName val="BP-Other_strs10"/>
      <sheetName val="DG_Works_(Supply)17"/>
      <sheetName val="Blr_hire17"/>
      <sheetName val="1_0017"/>
      <sheetName val="_B317"/>
      <sheetName val="_B117"/>
      <sheetName val="Operating_Statistics17"/>
      <sheetName val="220_11__BS_17"/>
      <sheetName val="Elect_17"/>
      <sheetName val="NLD_-_Assum10"/>
      <sheetName val="Annexue_B17"/>
      <sheetName val="Desgn(zone_I)17"/>
      <sheetName val="$_KURLARI17"/>
      <sheetName val="Cover_sheet13"/>
      <sheetName val="AOQ-new_13"/>
      <sheetName val="water_prop_13"/>
      <sheetName val="Boq_(Main_Building)17"/>
      <sheetName val="Civil_BOQ16"/>
      <sheetName val="Basement__Works14"/>
      <sheetName val="PA-_Consutant_13"/>
      <sheetName val="Tong_hop_DT_XDCT10"/>
      <sheetName val="HT_Cable_10"/>
      <sheetName val="BAL_SHEET10"/>
      <sheetName val="AoR_Finishing12"/>
      <sheetName val="Summary_Transformers14"/>
      <sheetName val="Total__Amount14"/>
      <sheetName val="BC_&amp;_MNB_12"/>
      <sheetName val="final_abstract13"/>
      <sheetName val="Basic_Resources12"/>
      <sheetName val="10__&amp;_11__Rate_Code_&amp;_BQ12"/>
      <sheetName val="Angebot18_7_12"/>
      <sheetName val="NOTES_9"/>
      <sheetName val="Supply_9"/>
      <sheetName val="[saihous_ele_xls]Indirect쌳ᎈ駜11"/>
      <sheetName val="INPUT_SHEET10"/>
      <sheetName val="11B_13"/>
      <sheetName val="Column_BBS-Block911"/>
      <sheetName val="SPILL_OVER_PROJECTIONS12"/>
      <sheetName val="[saihous_ele_xls]Indirect___163"/>
      <sheetName val="[saihous_ele_xls]Indirect___164"/>
      <sheetName val="[saihous_ele_xls]Indirect___165"/>
      <sheetName val="Cable_Schedule9"/>
      <sheetName val="SC_Cost_MAR_0213"/>
      <sheetName val="[saihous_ele_xls]_saihous_ele73"/>
      <sheetName val="CABLES__9"/>
      <sheetName val="[saihous_ele_xls]Indirect___166"/>
      <sheetName val="[saihous_ele_xls]Indirect___167"/>
      <sheetName val="[saihous_ele_xls]Indirect___168"/>
      <sheetName val="Materials_11"/>
      <sheetName val="MAIN_FILE_9-24-0711"/>
      <sheetName val="DG_12"/>
      <sheetName val="MTO_REV_012"/>
      <sheetName val="GUT_(2)10"/>
      <sheetName val="Material_Rate12"/>
      <sheetName val="_GULF14"/>
      <sheetName val="Lead_(Final)11"/>
      <sheetName val="TORRENT_CEMENT10"/>
      <sheetName val="2nd_12"/>
      <sheetName val="Material_List_12"/>
      <sheetName val="ONE_TIME12"/>
      <sheetName val="Linked_Lead11"/>
      <sheetName val="Abstract_Sheet11"/>
      <sheetName val="April_Analysts11"/>
      <sheetName val="M_S_11"/>
      <sheetName val="Equipment_Information9"/>
      <sheetName val="Equipment_Block9"/>
      <sheetName val="Final_Bill10"/>
      <sheetName val="Structure_Bills_Qty12"/>
      <sheetName val="CABLES_DATA9"/>
      <sheetName val="Fin_Sum10"/>
      <sheetName val="Sum_11"/>
      <sheetName val="General_Interior_11"/>
      <sheetName val="Dismantling_Works_11"/>
      <sheetName val="Toilet_Works_11"/>
      <sheetName val="Sliding_folding_partition11"/>
      <sheetName val="Hard_flr&amp;wall_11"/>
      <sheetName val="Modular_Ceiling_11"/>
      <sheetName val="MS_Structure_Works11"/>
      <sheetName val="Graphics_&amp;_Signage11"/>
      <sheetName val="L_(4)10"/>
      <sheetName val="Core_Data10"/>
      <sheetName val="AutoOpen_Stub_Data10"/>
      <sheetName val="Basic_Details9"/>
      <sheetName val="BS_Groupings9"/>
      <sheetName val="PL_Groupings9"/>
      <sheetName val="Meas_-Hotel_Part10"/>
      <sheetName val="Labour_Rate_10"/>
      <sheetName val="reference_sheet_10"/>
      <sheetName val="DATA_29"/>
      <sheetName val="C&amp;S_monthwise10"/>
      <sheetName val="G_R_P10"/>
      <sheetName val="PSC_REVISED10"/>
      <sheetName val="Bridge_Data_2005-0610"/>
      <sheetName val="Data_F8_BTR10"/>
      <sheetName val="_10"/>
      <sheetName val="M-Book_for_FW10"/>
      <sheetName val="M-Book_for_Conc10"/>
      <sheetName val="Monthly_Budget_Summary10"/>
      <sheetName val="saihous_ele_xls10"/>
      <sheetName val="PRECAST_lightconc_II9"/>
      <sheetName val="Labour_&amp;_Plant10"/>
      <sheetName val="VI_Floor_Beam_9"/>
      <sheetName val="Step_19"/>
      <sheetName val="Ring_Details10"/>
      <sheetName val="33_kV-Eqpt_fdn_9"/>
      <sheetName val="Sqn-Abs(G+6)_10"/>
      <sheetName val="WO-Abs_(G+2)_6_DUs10"/>
      <sheetName val="Air-Abs(G+6)_23_DUs10"/>
      <sheetName val="Allg__Angaben9"/>
      <sheetName val="Sweeper_Machine10"/>
      <sheetName val="HP(9_200)10"/>
      <sheetName val="Pier_calculation10"/>
      <sheetName val="Distribution_-_Qty_&amp;_Amount10"/>
      <sheetName val="Labor_abs-PW9"/>
      <sheetName val="Labor_abs-NMR9"/>
      <sheetName val="Stress_Calculation10"/>
      <sheetName val="CFForecast_detail9"/>
      <sheetName val="organi_synthesis_lab9"/>
      <sheetName val="Format_1_9_Ph-19"/>
      <sheetName val="Road_data9"/>
      <sheetName val="Road_Detail_Est_9"/>
      <sheetName val="Summary-margin_calc9"/>
      <sheetName val="TPL_RECEIPTS_MB5110"/>
      <sheetName val="ROW_Orders_for_March_0510"/>
      <sheetName val="PKG_PO10"/>
      <sheetName val="LLM_DPRECEIPTS_MB5110"/>
      <sheetName val="ZSEM_stock_(ympc038)10"/>
      <sheetName val="MFG_PO10"/>
      <sheetName val="Service_Function9"/>
      <sheetName val="BASIC_MATERIALS9"/>
      <sheetName val="8th__floor_Beams9"/>
      <sheetName val="Rate_Ana9"/>
      <sheetName val="Detailed_Summary_(4)9"/>
      <sheetName val="5-Thermal_&amp;_Moisture9"/>
      <sheetName val="M_B_T-169"/>
      <sheetName val="FITZ_MORT_949"/>
      <sheetName val="Break_Up_(bc)9"/>
      <sheetName val="Break_Up_(bc1)9"/>
      <sheetName val="Break_Up_(bc2)9"/>
      <sheetName val="WORK_TABLE9"/>
      <sheetName val="LEVEL_SHEET9"/>
      <sheetName val="SUMMARY_-_PART-I-BUILDING9"/>
      <sheetName val="Podium_Areas9"/>
      <sheetName val="IT-Fri_Base9"/>
      <sheetName val="Beam-design_exp9"/>
      <sheetName val="A301_Kalk9"/>
      <sheetName val="DATA_PILE_RT1_9"/>
      <sheetName val="DATA_PILE__SM9"/>
      <sheetName val="Pacakges_split9"/>
      <sheetName val="_saihous_ele_xls_Indirect_x0010"/>
      <sheetName val="_saihous_ele_xls_Indirect쌳ᎈ駜_9"/>
      <sheetName val="_saihous_ele_xls_Indirect퀀《혂൧_9"/>
      <sheetName val="Schlüss_Inh-EF9"/>
      <sheetName val="Name_List9"/>
      <sheetName val="Overall_Summary9"/>
      <sheetName val="Summary_CFA_total_-_CP1_&amp;_CP29"/>
      <sheetName val="Assumption_Inputs10"/>
      <sheetName val="SUMMARY_-_C&amp;I9"/>
      <sheetName val="INTERIOR_WORKS9"/>
      <sheetName val="Interior_working9"/>
      <sheetName val="FALSE_CEILING9"/>
      <sheetName val="FALSE_CEILING_working9"/>
      <sheetName val="Painting_working9"/>
      <sheetName val="Doors_Working9"/>
      <sheetName val="Blind_Working9"/>
      <sheetName val="LOOSE_FURNITURES9"/>
      <sheetName val="DISMANTLING_WORKS-C&amp;I9"/>
      <sheetName val="DIS_C&amp;I_WORKING9"/>
      <sheetName val="INTERNAL_SIGNAGE9"/>
      <sheetName val="SIGNAGE_WORKING9"/>
      <sheetName val="Electrical_Working9"/>
      <sheetName val="SUMMARY_-_FPS9"/>
      <sheetName val="BOQ-FPS_9"/>
      <sheetName val="HVAC_Summary9"/>
      <sheetName val="Sanitary_Fixtures9"/>
      <sheetName val="Firxtures_working9"/>
      <sheetName val="Internal_Drainage_&amp;_rain_water9"/>
      <sheetName val="Internal_Drainage_&amp;_rain_worki9"/>
      <sheetName val="Internal_water_9"/>
      <sheetName val="Dismantling_works-PHE9"/>
      <sheetName val="C_Sum9"/>
      <sheetName val="A_Sum9"/>
      <sheetName val="Cut_&amp;_Sew9"/>
      <sheetName val="boq_actual9"/>
      <sheetName val="Master_Data10"/>
      <sheetName val="Jan_Volume9"/>
      <sheetName val="BOQ_LT9"/>
      <sheetName val="Bechtel_Norms9"/>
      <sheetName val="CS_PIPING9"/>
      <sheetName val="TECH_DATA9"/>
      <sheetName val="_AnalysisPCC9"/>
      <sheetName val="[saihous_ele_xls]Indirect___169"/>
      <sheetName val="[saihous_ele_xls]Indirect___170"/>
      <sheetName val="[saihous_ele_xls]Indirect___171"/>
      <sheetName val="[saihous_ele_xls]_saihous_ele74"/>
      <sheetName val="[saihous_ele_xls]_saihous_ele75"/>
      <sheetName val="[saihous_ele_xls]_saihous_ele76"/>
      <sheetName val="explanation_9"/>
      <sheetName val="2B_for_Sub_Station_F_I_9"/>
      <sheetName val="LV_Cable_sizing9"/>
      <sheetName val="Raw_material9"/>
      <sheetName val="Contractor_&amp;_Material_Price9"/>
      <sheetName val="DATA-DEP_(13-17)9"/>
      <sheetName val="DATA-GCC(25-34_7)9"/>
      <sheetName val="St_-Con(0-17)9"/>
      <sheetName val="St_-Con_(17-34)9"/>
      <sheetName val="SITE_DATA9"/>
      <sheetName val="C_&amp;_G_RHS9"/>
      <sheetName val="SC_revtrgt9"/>
      <sheetName val="Grand_Summary9"/>
      <sheetName val="Boq-_Civil9"/>
      <sheetName val="PCS_DATA9"/>
      <sheetName val="Concrete_Quants9"/>
      <sheetName val="Cade_voute9"/>
      <sheetName val="[saihous_ele_xls]Indirect___172"/>
      <sheetName val="[saihous_ele_xls]Indirect___173"/>
      <sheetName val="[saihous_ele_xls]Indirect___174"/>
      <sheetName val="[saihous_ele_xls]Indirect___175"/>
      <sheetName val="[saihous_ele_xls]Indirect___176"/>
      <sheetName val="[saihous_ele_xls]Indirect___177"/>
      <sheetName val="[saihous_ele_xls]_saihous_ele77"/>
      <sheetName val="05__BUDGET9"/>
      <sheetName val="Print_Controls9"/>
      <sheetName val="Executive_Summary9"/>
      <sheetName val="Total_delivered_cost_calc_9"/>
      <sheetName val="SLAB_SCH9"/>
      <sheetName val="Beams_9"/>
      <sheetName val="Flooring_Chart9"/>
      <sheetName val="BRL_FORMAT9"/>
      <sheetName val="Labour_before_Escalation_9"/>
      <sheetName val="Material_List9"/>
      <sheetName val="SB_SCH_A79"/>
      <sheetName val="Tie_Beam_Steel-R0-19"/>
      <sheetName val="Summary_output9"/>
      <sheetName val="labour_rates9"/>
      <sheetName val="Brickwork_9"/>
      <sheetName val="First_Floor_9"/>
      <sheetName val="TB_JUN'119"/>
      <sheetName val="[saihous_ele_xls]_saihous_ele78"/>
      <sheetName val="[saihous_ele_xls]_saihous_ele79"/>
      <sheetName val="[saihous_ele_xls]_saihous_ele80"/>
      <sheetName val="[saihous_ele_xls]_saihous_el_55"/>
      <sheetName val="[saihous_ele_xls]_saihous_el_56"/>
      <sheetName val="_AT-1-220_9"/>
      <sheetName val="_BC-2209"/>
      <sheetName val="[saihous_ele_xls]Indirect___178"/>
      <sheetName val="[saihous_ele_xls]Indirect___179"/>
      <sheetName val="[saihous_ele_xls]Indirect___180"/>
      <sheetName val="[saihous_ele_xls]_saihous_el_57"/>
      <sheetName val="[saihous_ele_xls]_saihous_el_58"/>
      <sheetName val="[saihous_ele_xls]_saihous_el_59"/>
      <sheetName val="Format_-_46"/>
      <sheetName val="BP-Other_strs6"/>
      <sheetName val="Tong_hop_DT_XDCT6"/>
      <sheetName val="HT_Cable_6"/>
      <sheetName val="NOTES_5"/>
      <sheetName val="[saihous_ele_xls]Indirect____91"/>
      <sheetName val="Supply_5"/>
      <sheetName val="[saihous_ele_xls]Indirect____92"/>
      <sheetName val="[saihous_ele_xls]Indirect____93"/>
      <sheetName val="Cable_Schedule5"/>
      <sheetName val="[saihous_ele_xls]_saihous_ele41"/>
      <sheetName val="CABLES__5"/>
      <sheetName val="[saihous_ele_xls]Indirect____94"/>
      <sheetName val="[saihous_ele_xls]Indirect____95"/>
      <sheetName val="[saihous_ele_xls]Indirect____96"/>
      <sheetName val="Bechtel_Norms5"/>
      <sheetName val="CS_PIPING5"/>
      <sheetName val="TECH_DATA5"/>
      <sheetName val="_AnalysisPCC5"/>
      <sheetName val="[saihous_ele_xls]Indirect____97"/>
      <sheetName val="[saihous_ele_xls]Indirect____98"/>
      <sheetName val="[saihous_ele_xls]Indirect____99"/>
      <sheetName val="[saihous_ele_xls]_saihous_ele42"/>
      <sheetName val="[saihous_ele_xls]_saihous_ele43"/>
      <sheetName val="[saihous_ele_xls]_saihous_ele44"/>
      <sheetName val="explanation_5"/>
      <sheetName val="2B_for_Sub_Station_F_I_5"/>
      <sheetName val="Contractor_&amp;_Material_Price5"/>
      <sheetName val="DATA-DEP_(13-17)5"/>
      <sheetName val="DATA-GCC(25-34_7)5"/>
      <sheetName val="St_-Con(0-17)5"/>
      <sheetName val="St_-Con_(17-34)5"/>
      <sheetName val="SITE_DATA5"/>
      <sheetName val="C_&amp;_G_RHS5"/>
      <sheetName val="SC_revtrgt5"/>
      <sheetName val="Grand_Summary5"/>
      <sheetName val="Boq-_Civil5"/>
      <sheetName val="PCS_DATA5"/>
      <sheetName val="Concrete_Quants5"/>
      <sheetName val="Cade_voute5"/>
      <sheetName val="[saihous_ele_xls]Indirect___100"/>
      <sheetName val="[saihous_ele_xls]Indirect___101"/>
      <sheetName val="[saihous_ele_xls]Indirect___102"/>
      <sheetName val="[saihous_ele_xls]Indirect___103"/>
      <sheetName val="[saihous_ele_xls]Indirect___104"/>
      <sheetName val="[saihous_ele_xls]Indirect___105"/>
      <sheetName val="[saihous_ele_xls]_saihous_ele45"/>
      <sheetName val="05__BUDGET5"/>
      <sheetName val="Print_Controls5"/>
      <sheetName val="Executive_Summary5"/>
      <sheetName val="SLAB_SCH5"/>
      <sheetName val="Beams_5"/>
      <sheetName val="Flooring_Chart5"/>
      <sheetName val="BRL_FORMAT5"/>
      <sheetName val="SB_SCH_A75"/>
      <sheetName val="Tie_Beam_Steel-R0-15"/>
      <sheetName val="Summary_output5"/>
      <sheetName val="labour_rates5"/>
      <sheetName val="Brickwork_5"/>
      <sheetName val="First_Floor_5"/>
      <sheetName val="TB_JUN'115"/>
      <sheetName val="[saihous_ele_xls]_saihous_ele46"/>
      <sheetName val="[saihous_ele_xls]_saihous_ele47"/>
      <sheetName val="[saihous_ele_xls]_saihous_ele48"/>
      <sheetName val="[saihous_ele_xls]_saihous_el_35"/>
      <sheetName val="[saihous_ele_xls]_saihous_el_36"/>
      <sheetName val="_AT-1-220_5"/>
      <sheetName val="_BC-2205"/>
      <sheetName val="[saihous_ele_xls]Indirect___106"/>
      <sheetName val="[saihous_ele_xls]Indirect___107"/>
      <sheetName val="[saihous_ele_xls]Indirect___108"/>
      <sheetName val="[saihous_ele_xls]_saihous_el_37"/>
      <sheetName val="[saihous_ele_xls]_saihous_el_38"/>
      <sheetName val="[saihous_ele_xls]_saihous_el_39"/>
      <sheetName val="Project_Info3"/>
      <sheetName val="Link_In3"/>
      <sheetName val="Project_Work_Off_Contribution3"/>
      <sheetName val="CRF-BE_Rates3"/>
      <sheetName val="bs_BP_04_SA15"/>
      <sheetName val="saihous_ele16"/>
      <sheetName val="Cost_Index16"/>
      <sheetName val="STAFFSCHED_16"/>
      <sheetName val="_IO_List16"/>
      <sheetName val="SSR___NSSR_Market_final16"/>
      <sheetName val="1-Pop_Proj15"/>
      <sheetName val="Format_-_48"/>
      <sheetName val="BP-Other_strs8"/>
      <sheetName val="DG_Works_(Supply)15"/>
      <sheetName val="Blr_hire15"/>
      <sheetName val="1_0015"/>
      <sheetName val="_B315"/>
      <sheetName val="_B115"/>
      <sheetName val="Operating_Statistics15"/>
      <sheetName val="220_11__BS_15"/>
      <sheetName val="Elect_15"/>
      <sheetName val="NLD_-_Assum8"/>
      <sheetName val="Annexue_B15"/>
      <sheetName val="Desgn(zone_I)15"/>
      <sheetName val="$_KURLARI15"/>
      <sheetName val="Boq_(Main_Building)15"/>
      <sheetName val="Civil_BOQ14"/>
      <sheetName val="Basement__Works12"/>
      <sheetName val="PA-_Consutant_11"/>
      <sheetName val="Tong_hop_DT_XDCT8"/>
      <sheetName val="HT_Cable_8"/>
      <sheetName val="AoR_Finishing10"/>
      <sheetName val="Summary_Transformers12"/>
      <sheetName val="Total__Amount12"/>
      <sheetName val="final_abstract11"/>
      <sheetName val="Basic_Resources10"/>
      <sheetName val="10__&amp;_11__Rate_Code_&amp;_BQ10"/>
      <sheetName val="Angebot18_7_10"/>
      <sheetName val="NOTES_7"/>
      <sheetName val="[saihous_ele_xls]Indirect___127"/>
      <sheetName val="Supply_7"/>
      <sheetName val="SPILL_OVER_PROJECTIONS10"/>
      <sheetName val="[saihous_ele_xls]Indirect___128"/>
      <sheetName val="[saihous_ele_xls]Indirect___129"/>
      <sheetName val="Cable_Schedule7"/>
      <sheetName val="[saihous_ele_xls]_saihous_ele57"/>
      <sheetName val="CABLES__7"/>
      <sheetName val="[saihous_ele_xls]Indirect___130"/>
      <sheetName val="[saihous_ele_xls]Indirect___131"/>
      <sheetName val="[saihous_ele_xls]Indirect___132"/>
      <sheetName val="DG_10"/>
      <sheetName val="MTO_REV_010"/>
      <sheetName val="Material_Rate10"/>
      <sheetName val="_GULF12"/>
      <sheetName val="2nd_10"/>
      <sheetName val="Material_List_10"/>
      <sheetName val="ONE_TIME10"/>
      <sheetName val="Equipment_Information7"/>
      <sheetName val="Equipment_Block7"/>
      <sheetName val="Final_Bill8"/>
      <sheetName val="Structure_Bills_Qty10"/>
      <sheetName val="CABLES_DATA7"/>
      <sheetName val="Basic_Details7"/>
      <sheetName val="BS_Groupings7"/>
      <sheetName val="PL_Groupings7"/>
      <sheetName val="Labour_Rate_8"/>
      <sheetName val="DATA_27"/>
      <sheetName val="saihous_ele_xls8"/>
      <sheetName val="PRECAST_lightconc_II7"/>
      <sheetName val="Labour_&amp;_Plant8"/>
      <sheetName val="VI_Floor_Beam_7"/>
      <sheetName val="Step_17"/>
      <sheetName val="Ring_Details8"/>
      <sheetName val="33_kV-Eqpt_fdn_7"/>
      <sheetName val="Allg__Angaben7"/>
      <sheetName val="Sweeper_Machine8"/>
      <sheetName val="HP(9_200)8"/>
      <sheetName val="Distribution_-_Qty_&amp;_Amount8"/>
      <sheetName val="Stress_Calculation8"/>
      <sheetName val="organi_synthesis_lab7"/>
      <sheetName val="Format_1_9_Ph-17"/>
      <sheetName val="TPL_RECEIPTS_MB518"/>
      <sheetName val="ROW_Orders_for_March_058"/>
      <sheetName val="PKG_PO8"/>
      <sheetName val="LLM_DPRECEIPTS_MB518"/>
      <sheetName val="ZSEM_stock_(ympc038)8"/>
      <sheetName val="MFG_PO8"/>
      <sheetName val="Service_Function7"/>
      <sheetName val="BASIC_MATERIALS7"/>
      <sheetName val="8th__floor_Beams7"/>
      <sheetName val="Rate_Ana7"/>
      <sheetName val="Detailed_Summary_(4)7"/>
      <sheetName val="5-Thermal_&amp;_Moisture7"/>
      <sheetName val="Break_Up_(bc)7"/>
      <sheetName val="Break_Up_(bc1)7"/>
      <sheetName val="Break_Up_(bc2)7"/>
      <sheetName val="WORK_TABLE7"/>
      <sheetName val="LEVEL_SHEET7"/>
      <sheetName val="SUMMARY_-_PART-I-BUILDING7"/>
      <sheetName val="Podium_Areas7"/>
      <sheetName val="IT-Fri_Base7"/>
      <sheetName val="Beam-design_exp7"/>
      <sheetName val="A301_Kalk7"/>
      <sheetName val="DATA_PILE_RT1_7"/>
      <sheetName val="DATA_PILE__SM7"/>
      <sheetName val="Pacakges_split7"/>
      <sheetName val="_saihous_ele_xls_Indirect_x0008"/>
      <sheetName val="_saihous_ele_xls_Indirect쌳ᎈ駜_7"/>
      <sheetName val="_saihous_ele_xls_Indirect퀀《혂൧_7"/>
      <sheetName val="Schlüss_Inh-EF7"/>
      <sheetName val="Name_List7"/>
      <sheetName val="Overall_Summary7"/>
      <sheetName val="Summary_CFA_total_-_CP1_&amp;_CP27"/>
      <sheetName val="Assumption_Inputs8"/>
      <sheetName val="SUMMARY_-_C&amp;I7"/>
      <sheetName val="INTERIOR_WORKS7"/>
      <sheetName val="Interior_working7"/>
      <sheetName val="FALSE_CEILING7"/>
      <sheetName val="FALSE_CEILING_working7"/>
      <sheetName val="Painting_working7"/>
      <sheetName val="Doors_Working7"/>
      <sheetName val="Blind_Working7"/>
      <sheetName val="LOOSE_FURNITURES7"/>
      <sheetName val="DISMANTLING_WORKS-C&amp;I7"/>
      <sheetName val="DIS_C&amp;I_WORKING7"/>
      <sheetName val="INTERNAL_SIGNAGE7"/>
      <sheetName val="SIGNAGE_WORKING7"/>
      <sheetName val="Electrical_Working7"/>
      <sheetName val="SUMMARY_-_FPS7"/>
      <sheetName val="BOQ-FPS_7"/>
      <sheetName val="HVAC_Summary7"/>
      <sheetName val="Sanitary_Fixtures7"/>
      <sheetName val="Firxtures_working7"/>
      <sheetName val="Internal_Drainage_&amp;_rain_water7"/>
      <sheetName val="Internal_Drainage_&amp;_rain_worki7"/>
      <sheetName val="Internal_water_7"/>
      <sheetName val="Dismantling_works-PHE7"/>
      <sheetName val="boq_actual7"/>
      <sheetName val="Jan_Volume7"/>
      <sheetName val="BOQ_LT7"/>
      <sheetName val="Bechtel_Norms7"/>
      <sheetName val="CS_PIPING7"/>
      <sheetName val="TECH_DATA7"/>
      <sheetName val="_AnalysisPCC7"/>
      <sheetName val="[saihous_ele_xls]Indirect___133"/>
      <sheetName val="[saihous_ele_xls]Indirect___134"/>
      <sheetName val="[saihous_ele_xls]Indirect___135"/>
      <sheetName val="[saihous_ele_xls]_saihous_ele58"/>
      <sheetName val="[saihous_ele_xls]_saihous_ele59"/>
      <sheetName val="[saihous_ele_xls]_saihous_ele60"/>
      <sheetName val="explanation_7"/>
      <sheetName val="2B_for_Sub_Station_F_I_7"/>
      <sheetName val="LV_Cable_sizing7"/>
      <sheetName val="Raw_material7"/>
      <sheetName val="Contractor_&amp;_Material_Price7"/>
      <sheetName val="DATA-DEP_(13-17)7"/>
      <sheetName val="DATA-GCC(25-34_7)7"/>
      <sheetName val="St_-Con(0-17)7"/>
      <sheetName val="St_-Con_(17-34)7"/>
      <sheetName val="SITE_DATA7"/>
      <sheetName val="C_&amp;_G_RHS7"/>
      <sheetName val="SC_revtrgt7"/>
      <sheetName val="Grand_Summary7"/>
      <sheetName val="Boq-_Civil7"/>
      <sheetName val="PCS_DATA7"/>
      <sheetName val="Concrete_Quants7"/>
      <sheetName val="Cade_voute7"/>
      <sheetName val="[saihous_ele_xls]Indirect___136"/>
      <sheetName val="[saihous_ele_xls]Indirect___137"/>
      <sheetName val="[saihous_ele_xls]Indirect___138"/>
      <sheetName val="[saihous_ele_xls]Indirect___139"/>
      <sheetName val="[saihous_ele_xls]Indirect___140"/>
      <sheetName val="[saihous_ele_xls]Indirect___141"/>
      <sheetName val="[saihous_ele_xls]_saihous_ele61"/>
      <sheetName val="05__BUDGET7"/>
      <sheetName val="Print_Controls7"/>
      <sheetName val="Executive_Summary7"/>
      <sheetName val="Total_delivered_cost_calc_7"/>
      <sheetName val="SLAB_SCH7"/>
      <sheetName val="Beams_7"/>
      <sheetName val="Flooring_Chart7"/>
      <sheetName val="BRL_FORMAT7"/>
      <sheetName val="Labour_before_Escalation_7"/>
      <sheetName val="Material_List7"/>
      <sheetName val="SB_SCH_A77"/>
      <sheetName val="Tie_Beam_Steel-R0-17"/>
      <sheetName val="Summary_output7"/>
      <sheetName val="labour_rates7"/>
      <sheetName val="Brickwork_7"/>
      <sheetName val="First_Floor_7"/>
      <sheetName val="TB_JUN'117"/>
      <sheetName val="[saihous_ele_xls]_saihous_ele62"/>
      <sheetName val="[saihous_ele_xls]_saihous_ele63"/>
      <sheetName val="[saihous_ele_xls]_saihous_ele64"/>
      <sheetName val="[saihous_ele_xls]_saihous_el_45"/>
      <sheetName val="[saihous_ele_xls]_saihous_el_46"/>
      <sheetName val="_AT-1-220_7"/>
      <sheetName val="_BC-2207"/>
      <sheetName val="[saihous_ele_xls]Indirect___142"/>
      <sheetName val="[saihous_ele_xls]Indirect___143"/>
      <sheetName val="[saihous_ele_xls]Indirect___144"/>
      <sheetName val="[saihous_ele_xls]_saihous_el_47"/>
      <sheetName val="[saihous_ele_xls]_saihous_el_48"/>
      <sheetName val="[saihous_ele_xls]_saihous_el_49"/>
      <sheetName val="Project_Info1"/>
      <sheetName val="Link_In1"/>
      <sheetName val="Project_Work_Off_Contribution1"/>
      <sheetName val="CRF-BE_Rates1"/>
      <sheetName val="Format_-_47"/>
      <sheetName val="BP-Other_strs7"/>
      <sheetName val="Tong_hop_DT_XDCT7"/>
      <sheetName val="HT_Cable_7"/>
      <sheetName val="NOTES_6"/>
      <sheetName val="Supply_6"/>
      <sheetName val="[saihous_ele_xls]Indirect___109"/>
      <sheetName val="[saihous_ele_xls]Indirect___110"/>
      <sheetName val="[saihous_ele_xls]Indirect___111"/>
      <sheetName val="Cable_Schedule6"/>
      <sheetName val="[saihous_ele_xls]_saihous_ele49"/>
      <sheetName val="CABLES__6"/>
      <sheetName val="[saihous_ele_xls]Indirect___112"/>
      <sheetName val="[saihous_ele_xls]Indirect___113"/>
      <sheetName val="[saihous_ele_xls]Indirect___114"/>
      <sheetName val="Equipment_Information6"/>
      <sheetName val="Equipment_Block6"/>
      <sheetName val="VI_Floor_Beam_6"/>
      <sheetName val="Step_16"/>
      <sheetName val="33_kV-Eqpt_fdn_6"/>
      <sheetName val="Sweeper_Machine7"/>
      <sheetName val="HP(9_200)7"/>
      <sheetName val="Distribution_-_Qty_&amp;_Amount7"/>
      <sheetName val="Rate_Ana6"/>
      <sheetName val="5-Thermal_&amp;_Moisture6"/>
      <sheetName val="Break_Up_(bc)6"/>
      <sheetName val="Break_Up_(bc1)6"/>
      <sheetName val="Break_Up_(bc2)6"/>
      <sheetName val="WORK_TABLE6"/>
      <sheetName val="LEVEL_SHEET6"/>
      <sheetName val="SUMMARY_-_PART-I-BUILDING6"/>
      <sheetName val="Podium_Areas6"/>
      <sheetName val="IT-Fri_Base6"/>
      <sheetName val="Beam-design_exp6"/>
      <sheetName val="A301_Kalk6"/>
      <sheetName val="DATA_PILE_RT1_6"/>
      <sheetName val="DATA_PILE__SM6"/>
      <sheetName val="Pacakges_split6"/>
      <sheetName val="_saihous_ele_xls_Indirect_x0007"/>
      <sheetName val="_saihous_ele_xls_Indirect쌳ᎈ駜_6"/>
      <sheetName val="_saihous_ele_xls_Indirect퀀《혂൧_6"/>
      <sheetName val="Schlüss_Inh-EF6"/>
      <sheetName val="Name_List6"/>
      <sheetName val="Overall_Summary6"/>
      <sheetName val="Summary_CFA_total_-_CP1_&amp;_CP26"/>
      <sheetName val="Assumption_Inputs7"/>
      <sheetName val="SUMMARY_-_C&amp;I6"/>
      <sheetName val="INTERIOR_WORKS6"/>
      <sheetName val="Interior_working6"/>
      <sheetName val="FALSE_CEILING6"/>
      <sheetName val="FALSE_CEILING_working6"/>
      <sheetName val="Painting_working6"/>
      <sheetName val="Doors_Working6"/>
      <sheetName val="Blind_Working6"/>
      <sheetName val="LOOSE_FURNITURES6"/>
      <sheetName val="DISMANTLING_WORKS-C&amp;I6"/>
      <sheetName val="DIS_C&amp;I_WORKING6"/>
      <sheetName val="INTERNAL_SIGNAGE6"/>
      <sheetName val="SIGNAGE_WORKING6"/>
      <sheetName val="Electrical_Working6"/>
      <sheetName val="SUMMARY_-_FPS6"/>
      <sheetName val="BOQ-FPS_6"/>
      <sheetName val="HVAC_Summary6"/>
      <sheetName val="Sanitary_Fixtures6"/>
      <sheetName val="Firxtures_working6"/>
      <sheetName val="Internal_Drainage_&amp;_rain_water6"/>
      <sheetName val="Internal_Drainage_&amp;_rain_worki6"/>
      <sheetName val="Internal_water_6"/>
      <sheetName val="Dismantling_works-PHE6"/>
      <sheetName val="boq_actual6"/>
      <sheetName val="Jan_Volume6"/>
      <sheetName val="BOQ_LT6"/>
      <sheetName val="Bechtel_Norms6"/>
      <sheetName val="CS_PIPING6"/>
      <sheetName val="TECH_DATA6"/>
      <sheetName val="_AnalysisPCC6"/>
      <sheetName val="[saihous_ele_xls]Indirect___115"/>
      <sheetName val="[saihous_ele_xls]Indirect___116"/>
      <sheetName val="[saihous_ele_xls]Indirect___117"/>
      <sheetName val="[saihous_ele_xls]_saihous_ele50"/>
      <sheetName val="[saihous_ele_xls]_saihous_ele51"/>
      <sheetName val="[saihous_ele_xls]_saihous_ele52"/>
      <sheetName val="explanation_6"/>
      <sheetName val="2B_for_Sub_Station_F_I_6"/>
      <sheetName val="LV_Cable_sizing6"/>
      <sheetName val="Raw_material6"/>
      <sheetName val="Contractor_&amp;_Material_Price6"/>
      <sheetName val="DATA-DEP_(13-17)6"/>
      <sheetName val="DATA-GCC(25-34_7)6"/>
      <sheetName val="St_-Con(0-17)6"/>
      <sheetName val="St_-Con_(17-34)6"/>
      <sheetName val="SITE_DATA6"/>
      <sheetName val="C_&amp;_G_RHS6"/>
      <sheetName val="SC_revtrgt6"/>
      <sheetName val="Grand_Summary6"/>
      <sheetName val="Boq-_Civil6"/>
      <sheetName val="PCS_DATA6"/>
      <sheetName val="Concrete_Quants6"/>
      <sheetName val="Cade_voute6"/>
      <sheetName val="[saihous_ele_xls]Indirect___118"/>
      <sheetName val="[saihous_ele_xls]Indirect___119"/>
      <sheetName val="[saihous_ele_xls]Indirect___120"/>
      <sheetName val="[saihous_ele_xls]Indirect___121"/>
      <sheetName val="[saihous_ele_xls]Indirect___122"/>
      <sheetName val="[saihous_ele_xls]Indirect___123"/>
      <sheetName val="[saihous_ele_xls]_saihous_ele53"/>
      <sheetName val="05__BUDGET6"/>
      <sheetName val="Print_Controls6"/>
      <sheetName val="Executive_Summary6"/>
      <sheetName val="Total_delivered_cost_calc_6"/>
      <sheetName val="SLAB_SCH6"/>
      <sheetName val="Beams_6"/>
      <sheetName val="Flooring_Chart6"/>
      <sheetName val="BRL_FORMAT6"/>
      <sheetName val="Labour_before_Escalation_6"/>
      <sheetName val="Material_List6"/>
      <sheetName val="SB_SCH_A76"/>
      <sheetName val="Tie_Beam_Steel-R0-16"/>
      <sheetName val="Summary_output6"/>
      <sheetName val="labour_rates6"/>
      <sheetName val="Brickwork_6"/>
      <sheetName val="First_Floor_6"/>
      <sheetName val="TB_JUN'116"/>
      <sheetName val="[saihous_ele_xls]_saihous_ele54"/>
      <sheetName val="[saihous_ele_xls]_saihous_ele55"/>
      <sheetName val="[saihous_ele_xls]_saihous_ele56"/>
      <sheetName val="[saihous_ele_xls]_saihous_el_40"/>
      <sheetName val="[saihous_ele_xls]_saihous_el_41"/>
      <sheetName val="_AT-1-220_6"/>
      <sheetName val="_BC-2206"/>
      <sheetName val="[saihous_ele_xls]Indirect___124"/>
      <sheetName val="[saihous_ele_xls]Indirect___125"/>
      <sheetName val="[saihous_ele_xls]Indirect___126"/>
      <sheetName val="[saihous_ele_xls]_saihous_el_42"/>
      <sheetName val="[saihous_ele_xls]_saihous_el_43"/>
      <sheetName val="[saihous_ele_xls]_saihous_el_44"/>
      <sheetName val="Project_Info"/>
      <sheetName val="Link_In"/>
      <sheetName val="Project_Work_Off_Contribution"/>
      <sheetName val="CRF-BE_Rates"/>
      <sheetName val="Staff_Acco_148"/>
      <sheetName val="Tel__74"/>
      <sheetName val="Ext_light74"/>
      <sheetName val="Staff_Acco_149"/>
      <sheetName val="DETAILED__BOQ74"/>
      <sheetName val="Cable_data74"/>
      <sheetName val="4_Annex_1_Basic_rate74"/>
      <sheetName val="Detail_In_Door_Stad74"/>
      <sheetName val="Project_Details__74"/>
      <sheetName val="scurve_calc_(2)74"/>
      <sheetName val="TBAL9697_-group_wise__sdpl74"/>
      <sheetName val="RCC,Ret__Wall74"/>
      <sheetName val="Detail_P&amp;L74"/>
      <sheetName val="Assumption_Sheet74"/>
      <sheetName val="SCHEDULE_OF_RATES74"/>
      <sheetName val="Bill_3_-_Site_Works73"/>
      <sheetName val="Legal_Risk_Analysis74"/>
      <sheetName val="PRECAST_lightconc-II74"/>
      <sheetName val="Load_Details(B2)74"/>
      <sheetName val="APPENDIX_B-174"/>
      <sheetName val="Bill_3_174"/>
      <sheetName val="Fill_this_out_first___73"/>
      <sheetName val="GR_slab-reinft73"/>
      <sheetName val="Civil_Works73"/>
      <sheetName val="bs_BP_04_SA16"/>
      <sheetName val="INDIGINEOUS_ITEMS_73"/>
      <sheetName val="Material_73"/>
      <sheetName val="SPT_vs_PHI73"/>
      <sheetName val="BLOCK-A_(MEA_SHEET)73"/>
      <sheetName val="IO_List73"/>
      <sheetName val="Pipe_Supports73"/>
      <sheetName val="BOQ_(2)73"/>
      <sheetName val="SCHEDULE_(3)73"/>
      <sheetName val="schedule_nos73"/>
      <sheetName val="Rate_Analysis73"/>
      <sheetName val="4-Int-_ele(RA)73"/>
      <sheetName val="Boq_Block_A73"/>
      <sheetName val="Sqn_Abs_G_6__73"/>
      <sheetName val="WO_Abs__G_2__6_DUs73"/>
      <sheetName val="Air_Abs_G_6__23_DUs73"/>
      <sheetName val="Box-_Girder73"/>
      <sheetName val="Lease_rents73"/>
      <sheetName val="DLC_lookups73"/>
      <sheetName val="Quote_Sheet73"/>
      <sheetName val="labour_coeff73"/>
      <sheetName val="Works_-_Quote_Sheet73"/>
      <sheetName val="Gen_Info73"/>
      <sheetName val="Indirect_expenses73"/>
      <sheetName val="Cost_Any_73"/>
      <sheetName val="LIST_OF_MAKES73"/>
      <sheetName val="SITE_OVERHEADS73"/>
      <sheetName val="Detail_1A73"/>
      <sheetName val="Asia_Revised_10-1-0773"/>
      <sheetName val="All_Capital_Plan_P+L_10-1-0773"/>
      <sheetName val="CP08_(2)73"/>
      <sheetName val="Planning_File_10-1-0773"/>
      <sheetName val="Basement_Budget73"/>
      <sheetName val="E_&amp;_R73"/>
      <sheetName val="Break_up_Sheet73"/>
      <sheetName val="SPILL_OVER73"/>
      <sheetName val="Pile_cap72"/>
      <sheetName val="DTF_Summary72"/>
      <sheetName val="GF_Columns72"/>
      <sheetName val="Bed_Class72"/>
      <sheetName val="UNP-NCW_72"/>
      <sheetName val="Elite_1_-_MBCL72"/>
      <sheetName val="Mat_Cost73"/>
      <sheetName val="Form_672"/>
      <sheetName val="BOQ_Direct_selling_cost72"/>
      <sheetName val="saihous_ele17"/>
      <sheetName val="Intro_72"/>
      <sheetName val="MASTER_RATE_ANALYSIS72"/>
      <sheetName val="Cost_summary72"/>
      <sheetName val="Contract_BOQ59"/>
      <sheetName val="beam-reinft-machine_rm59"/>
      <sheetName val="beam-reinft-IIInd_floor59"/>
      <sheetName val="Cost_Index17"/>
      <sheetName val="key_dates72"/>
      <sheetName val="specification_options72"/>
      <sheetName val="M_R_List_(2)72"/>
      <sheetName val="Balance_Sheet_72"/>
      <sheetName val="Direct_cost_shed_A-2_72"/>
      <sheetName val="_Resource_list72"/>
      <sheetName val="THANE_SITE72"/>
      <sheetName val="BOQ_Distribution72"/>
      <sheetName val="STAFFSCHED_17"/>
      <sheetName val="T1_WO59"/>
      <sheetName val="A_O_R_72"/>
      <sheetName val="_IO_List17"/>
      <sheetName val="FF_Inst_RA_08_Inst_0359"/>
      <sheetName val="SSR___NSSR_Market_final17"/>
      <sheetName val="1-Pop_Proj16"/>
      <sheetName val="Basic_Rates59"/>
      <sheetName val="Format_-_49"/>
      <sheetName val="BP-Other_strs9"/>
      <sheetName val="DG_Works_(Supply)16"/>
      <sheetName val="Blr_hire16"/>
      <sheetName val="1_0016"/>
      <sheetName val="_B316"/>
      <sheetName val="_B116"/>
      <sheetName val="Operating_Statistics16"/>
      <sheetName val="220_11__BS_16"/>
      <sheetName val="Elect_16"/>
      <sheetName val="NLD_-_Assum9"/>
      <sheetName val="Annexue_B16"/>
      <sheetName val="Desgn(zone_I)16"/>
      <sheetName val="$_KURLARI16"/>
      <sheetName val="Cover_sheet12"/>
      <sheetName val="AOQ-new_12"/>
      <sheetName val="water_prop_12"/>
      <sheetName val="Boq_(Main_Building)16"/>
      <sheetName val="Civil_BOQ15"/>
      <sheetName val="Basement__Works13"/>
      <sheetName val="PA-_Consutant_12"/>
      <sheetName val="Tong_hop_DT_XDCT9"/>
      <sheetName val="HT_Cable_9"/>
      <sheetName val="BAL_SHEET9"/>
      <sheetName val="AoR_Finishing11"/>
      <sheetName val="Summary_Transformers13"/>
      <sheetName val="Total__Amount13"/>
      <sheetName val="BC_&amp;_MNB_11"/>
      <sheetName val="final_abstract12"/>
      <sheetName val="Basic_Resources11"/>
      <sheetName val="10__&amp;_11__Rate_Code_&amp;_BQ11"/>
      <sheetName val="Angebot18_7_11"/>
      <sheetName val="NOTES_8"/>
      <sheetName val="Supply_8"/>
      <sheetName val="[saihous_ele_xls]Indirect쌳ᎈ駜10"/>
      <sheetName val="INPUT_SHEET9"/>
      <sheetName val="11B_12"/>
      <sheetName val="Column_BBS-Block910"/>
      <sheetName val="SPILL_OVER_PROJECTIONS11"/>
      <sheetName val="[saihous_ele_xls]Indirect___145"/>
      <sheetName val="[saihous_ele_xls]Indirect___146"/>
      <sheetName val="[saihous_ele_xls]Indirect___147"/>
      <sheetName val="Cable_Schedule8"/>
      <sheetName val="SC_Cost_MAR_0212"/>
      <sheetName val="[saihous_ele_xls]_saihous_ele65"/>
      <sheetName val="CABLES__8"/>
      <sheetName val="[saihous_ele_xls]Indirect___148"/>
      <sheetName val="[saihous_ele_xls]Indirect___149"/>
      <sheetName val="[saihous_ele_xls]Indirect___150"/>
      <sheetName val="Materials_10"/>
      <sheetName val="MAIN_FILE_9-24-0710"/>
      <sheetName val="DG_11"/>
      <sheetName val="MTO_REV_011"/>
      <sheetName val="GUT_(2)9"/>
      <sheetName val="Material_Rate11"/>
      <sheetName val="_GULF13"/>
      <sheetName val="Lead_(Final)10"/>
      <sheetName val="TORRENT_CEMENT9"/>
      <sheetName val="2nd_11"/>
      <sheetName val="Material_List_11"/>
      <sheetName val="ONE_TIME11"/>
      <sheetName val="Linked_Lead10"/>
      <sheetName val="Abstract_Sheet10"/>
      <sheetName val="April_Analysts10"/>
      <sheetName val="M_S_10"/>
      <sheetName val="Equipment_Information8"/>
      <sheetName val="Equipment_Block8"/>
      <sheetName val="Final_Bill9"/>
      <sheetName val="Structure_Bills_Qty11"/>
      <sheetName val="CABLES_DATA8"/>
      <sheetName val="Fin_Sum9"/>
      <sheetName val="Sum_10"/>
      <sheetName val="General_Interior_10"/>
      <sheetName val="Dismantling_Works_10"/>
      <sheetName val="Toilet_Works_10"/>
      <sheetName val="Sliding_folding_partition10"/>
      <sheetName val="Hard_flr&amp;wall_10"/>
      <sheetName val="Modular_Ceiling_10"/>
      <sheetName val="MS_Structure_Works10"/>
      <sheetName val="Graphics_&amp;_Signage10"/>
      <sheetName val="L_(4)9"/>
      <sheetName val="Core_Data9"/>
      <sheetName val="AutoOpen_Stub_Data9"/>
      <sheetName val="Basic_Details8"/>
      <sheetName val="BS_Groupings8"/>
      <sheetName val="PL_Groupings8"/>
      <sheetName val="Meas_-Hotel_Part9"/>
      <sheetName val="Labour_Rate_9"/>
      <sheetName val="reference_sheet_9"/>
      <sheetName val="DATA_28"/>
      <sheetName val="C&amp;S_monthwise9"/>
      <sheetName val="G_R_P9"/>
      <sheetName val="PSC_REVISED9"/>
      <sheetName val="Bridge_Data_2005-069"/>
      <sheetName val="Data_F8_BTR9"/>
      <sheetName val="_9"/>
      <sheetName val="M-Book_for_FW9"/>
      <sheetName val="M-Book_for_Conc9"/>
      <sheetName val="Monthly_Budget_Summary9"/>
      <sheetName val="saihous_ele_xls9"/>
      <sheetName val="PRECAST_lightconc_II8"/>
      <sheetName val="Labour_&amp;_Plant9"/>
      <sheetName val="VI_Floor_Beam_8"/>
      <sheetName val="Step_18"/>
      <sheetName val="Ring_Details9"/>
      <sheetName val="33_kV-Eqpt_fdn_8"/>
      <sheetName val="Sqn-Abs(G+6)_9"/>
      <sheetName val="WO-Abs_(G+2)_6_DUs9"/>
      <sheetName val="Air-Abs(G+6)_23_DUs9"/>
      <sheetName val="Allg__Angaben8"/>
      <sheetName val="Sweeper_Machine9"/>
      <sheetName val="HP(9_200)9"/>
      <sheetName val="Pier_calculation9"/>
      <sheetName val="Distribution_-_Qty_&amp;_Amount9"/>
      <sheetName val="Stress_Calculation9"/>
      <sheetName val="organi_synthesis_lab8"/>
      <sheetName val="Format_1_9_Ph-18"/>
      <sheetName val="TPL_RECEIPTS_MB519"/>
      <sheetName val="ROW_Orders_for_March_059"/>
      <sheetName val="PKG_PO9"/>
      <sheetName val="LLM_DPRECEIPTS_MB519"/>
      <sheetName val="ZSEM_stock_(ympc038)9"/>
      <sheetName val="MFG_PO9"/>
      <sheetName val="Service_Function8"/>
      <sheetName val="BASIC_MATERIALS8"/>
      <sheetName val="8th__floor_Beams8"/>
      <sheetName val="Rate_Ana8"/>
      <sheetName val="Detailed_Summary_(4)8"/>
      <sheetName val="5-Thermal_&amp;_Moisture8"/>
      <sheetName val="Break_Up_(bc)8"/>
      <sheetName val="Break_Up_(bc1)8"/>
      <sheetName val="Break_Up_(bc2)8"/>
      <sheetName val="WORK_TABLE8"/>
      <sheetName val="LEVEL_SHEET8"/>
      <sheetName val="SUMMARY_-_PART-I-BUILDING8"/>
      <sheetName val="Podium_Areas8"/>
      <sheetName val="IT-Fri_Base8"/>
      <sheetName val="Beam-design_exp8"/>
      <sheetName val="A301_Kalk8"/>
      <sheetName val="DATA_PILE_RT1_8"/>
      <sheetName val="DATA_PILE__SM8"/>
      <sheetName val="Pacakges_split8"/>
      <sheetName val="_saihous_ele_xls_Indirect_x0009"/>
      <sheetName val="_saihous_ele_xls_Indirect쌳ᎈ駜_8"/>
      <sheetName val="_saihous_ele_xls_Indirect퀀《혂൧_8"/>
      <sheetName val="Schlüss_Inh-EF8"/>
      <sheetName val="Name_List8"/>
      <sheetName val="Overall_Summary8"/>
      <sheetName val="Summary_CFA_total_-_CP1_&amp;_CP28"/>
      <sheetName val="Assumption_Inputs9"/>
      <sheetName val="SUMMARY_-_C&amp;I8"/>
      <sheetName val="INTERIOR_WORKS8"/>
      <sheetName val="Interior_working8"/>
      <sheetName val="FALSE_CEILING8"/>
      <sheetName val="FALSE_CEILING_working8"/>
      <sheetName val="Painting_working8"/>
      <sheetName val="Doors_Working8"/>
      <sheetName val="Blind_Working8"/>
      <sheetName val="LOOSE_FURNITURES8"/>
      <sheetName val="DISMANTLING_WORKS-C&amp;I8"/>
      <sheetName val="DIS_C&amp;I_WORKING8"/>
      <sheetName val="INTERNAL_SIGNAGE8"/>
      <sheetName val="SIGNAGE_WORKING8"/>
      <sheetName val="Electrical_Working8"/>
      <sheetName val="SUMMARY_-_FPS8"/>
      <sheetName val="BOQ-FPS_8"/>
      <sheetName val="HVAC_Summary8"/>
      <sheetName val="Sanitary_Fixtures8"/>
      <sheetName val="Firxtures_working8"/>
      <sheetName val="Internal_Drainage_&amp;_rain_water8"/>
      <sheetName val="Internal_Drainage_&amp;_rain_worki8"/>
      <sheetName val="Internal_water_8"/>
      <sheetName val="Dismantling_works-PHE8"/>
      <sheetName val="boq_actual8"/>
      <sheetName val="Master_Data9"/>
      <sheetName val="Jan_Volume8"/>
      <sheetName val="BOQ_LT8"/>
      <sheetName val="Bechtel_Norms8"/>
      <sheetName val="CS_PIPING8"/>
      <sheetName val="TECH_DATA8"/>
      <sheetName val="_AnalysisPCC8"/>
      <sheetName val="[saihous_ele_xls]Indirect___151"/>
      <sheetName val="[saihous_ele_xls]Indirect___152"/>
      <sheetName val="[saihous_ele_xls]Indirect___153"/>
      <sheetName val="[saihous_ele_xls]_saihous_ele66"/>
      <sheetName val="[saihous_ele_xls]_saihous_ele67"/>
      <sheetName val="[saihous_ele_xls]_saihous_ele68"/>
      <sheetName val="explanation_8"/>
      <sheetName val="2B_for_Sub_Station_F_I_8"/>
      <sheetName val="LV_Cable_sizing8"/>
      <sheetName val="Raw_material8"/>
      <sheetName val="Contractor_&amp;_Material_Price8"/>
      <sheetName val="DATA-DEP_(13-17)8"/>
      <sheetName val="DATA-GCC(25-34_7)8"/>
      <sheetName val="St_-Con(0-17)8"/>
      <sheetName val="St_-Con_(17-34)8"/>
      <sheetName val="SITE_DATA8"/>
      <sheetName val="C_&amp;_G_RHS8"/>
      <sheetName val="SC_revtrgt8"/>
      <sheetName val="Grand_Summary8"/>
      <sheetName val="Boq-_Civil8"/>
      <sheetName val="PCS_DATA8"/>
      <sheetName val="Concrete_Quants8"/>
      <sheetName val="Cade_voute8"/>
      <sheetName val="[saihous_ele_xls]Indirect___154"/>
      <sheetName val="[saihous_ele_xls]Indirect___155"/>
      <sheetName val="[saihous_ele_xls]Indirect___156"/>
      <sheetName val="[saihous_ele_xls]Indirect___157"/>
      <sheetName val="[saihous_ele_xls]Indirect___158"/>
      <sheetName val="[saihous_ele_xls]Indirect___159"/>
      <sheetName val="[saihous_ele_xls]_saihous_ele69"/>
      <sheetName val="05__BUDGET8"/>
      <sheetName val="Print_Controls8"/>
      <sheetName val="Executive_Summary8"/>
      <sheetName val="Total_delivered_cost_calc_8"/>
      <sheetName val="SLAB_SCH8"/>
      <sheetName val="Beams_8"/>
      <sheetName val="Flooring_Chart8"/>
      <sheetName val="BRL_FORMAT8"/>
      <sheetName val="Labour_before_Escalation_8"/>
      <sheetName val="Material_List8"/>
      <sheetName val="SB_SCH_A78"/>
      <sheetName val="Tie_Beam_Steel-R0-18"/>
      <sheetName val="Summary_output8"/>
      <sheetName val="labour_rates8"/>
      <sheetName val="Brickwork_8"/>
      <sheetName val="First_Floor_8"/>
      <sheetName val="TB_JUN'118"/>
      <sheetName val="[saihous_ele_xls]_saihous_ele70"/>
      <sheetName val="[saihous_ele_xls]_saihous_ele71"/>
      <sheetName val="[saihous_ele_xls]_saihous_ele72"/>
      <sheetName val="[saihous_ele_xls]_saihous_el_50"/>
      <sheetName val="[saihous_ele_xls]_saihous_el_51"/>
      <sheetName val="_AT-1-220_8"/>
      <sheetName val="_BC-2208"/>
      <sheetName val="[saihous_ele_xls]Indirect___160"/>
      <sheetName val="[saihous_ele_xls]Indirect___161"/>
      <sheetName val="[saihous_ele_xls]Indirect___162"/>
      <sheetName val="[saihous_ele_xls]_saihous_el_52"/>
      <sheetName val="[saihous_ele_xls]_saihous_el_53"/>
      <sheetName val="[saihous_ele_xls]_saihous_el_54"/>
      <sheetName val="Project_Info2"/>
      <sheetName val="Link_In2"/>
      <sheetName val="Project_Work_Off_Contribution2"/>
      <sheetName val="CRF-BE_Rates2"/>
      <sheetName val="Staff_Acco_152"/>
      <sheetName val="Tel__76"/>
      <sheetName val="Ext_light76"/>
      <sheetName val="Staff_Acco_153"/>
      <sheetName val="DETAILED__BOQ76"/>
      <sheetName val="Cable_data76"/>
      <sheetName val="4_Annex_1_Basic_rate76"/>
      <sheetName val="Detail_In_Door_Stad76"/>
      <sheetName val="Project_Details__76"/>
      <sheetName val="scurve_calc_(2)76"/>
      <sheetName val="TBAL9697_-group_wise__sdpl76"/>
      <sheetName val="RCC,Ret__Wall76"/>
      <sheetName val="Detail_P&amp;L76"/>
      <sheetName val="Assumption_Sheet76"/>
      <sheetName val="SCHEDULE_OF_RATES76"/>
      <sheetName val="Bill_3_-_Site_Works75"/>
      <sheetName val="Legal_Risk_Analysis76"/>
      <sheetName val="PRECAST_lightconc-II76"/>
      <sheetName val="Load_Details(B2)76"/>
      <sheetName val="APPENDIX_B-176"/>
      <sheetName val="Bill_3_176"/>
      <sheetName val="Fill_this_out_first___75"/>
      <sheetName val="GR_slab-reinft75"/>
      <sheetName val="Civil_Works75"/>
      <sheetName val="bs_BP_04_SA18"/>
      <sheetName val="INDIGINEOUS_ITEMS_75"/>
      <sheetName val="Material_75"/>
      <sheetName val="SPT_vs_PHI75"/>
      <sheetName val="BLOCK-A_(MEA_SHEET)75"/>
      <sheetName val="IO_List75"/>
      <sheetName val="Pipe_Supports75"/>
      <sheetName val="BOQ_(2)75"/>
      <sheetName val="SCHEDULE_(3)75"/>
      <sheetName val="schedule_nos75"/>
      <sheetName val="Rate_Analysis75"/>
      <sheetName val="4-Int-_ele(RA)75"/>
      <sheetName val="Boq_Block_A75"/>
      <sheetName val="Sqn_Abs_G_6__75"/>
      <sheetName val="WO_Abs__G_2__6_DUs75"/>
      <sheetName val="Air_Abs_G_6__23_DUs75"/>
      <sheetName val="Box-_Girder75"/>
      <sheetName val="Lease_rents75"/>
      <sheetName val="DLC_lookups75"/>
      <sheetName val="Quote_Sheet75"/>
      <sheetName val="labour_coeff75"/>
      <sheetName val="Works_-_Quote_Sheet75"/>
      <sheetName val="Gen_Info75"/>
      <sheetName val="Indirect_expenses75"/>
      <sheetName val="Cost_Any_75"/>
      <sheetName val="LIST_OF_MAKES75"/>
      <sheetName val="SITE_OVERHEADS75"/>
      <sheetName val="Detail_1A75"/>
      <sheetName val="Asia_Revised_10-1-0775"/>
      <sheetName val="All_Capital_Plan_P+L_10-1-0775"/>
      <sheetName val="CP08_(2)75"/>
      <sheetName val="Planning_File_10-1-0775"/>
      <sheetName val="Basement_Budget75"/>
      <sheetName val="E_&amp;_R75"/>
      <sheetName val="Break_up_Sheet75"/>
      <sheetName val="SPILL_OVER75"/>
      <sheetName val="Pile_cap74"/>
      <sheetName val="DTF_Summary74"/>
      <sheetName val="GF_Columns74"/>
      <sheetName val="Bed_Class74"/>
      <sheetName val="UNP-NCW_74"/>
      <sheetName val="Elite_1_-_MBCL74"/>
      <sheetName val="Mat_Cost75"/>
      <sheetName val="Form_674"/>
      <sheetName val="BOQ_Direct_selling_cost74"/>
      <sheetName val="saihous_ele19"/>
      <sheetName val="Intro_74"/>
      <sheetName val="MASTER_RATE_ANALYSIS74"/>
      <sheetName val="Cost_summary74"/>
      <sheetName val="Contract_BOQ61"/>
      <sheetName val="beam-reinft-machine_rm61"/>
      <sheetName val="beam-reinft-IIInd_floor61"/>
      <sheetName val="Cost_Index19"/>
      <sheetName val="key_dates74"/>
      <sheetName val="specification_options74"/>
      <sheetName val="M_R_List_(2)74"/>
      <sheetName val="Balance_Sheet_74"/>
      <sheetName val="Direct_cost_shed_A-2_74"/>
      <sheetName val="_Resource_list74"/>
      <sheetName val="THANE_SITE74"/>
      <sheetName val="BOQ_Distribution74"/>
      <sheetName val="STAFFSCHED_19"/>
      <sheetName val="T1_WO61"/>
      <sheetName val="A_O_R_74"/>
      <sheetName val="_IO_List19"/>
      <sheetName val="FF_Inst_RA_08_Inst_0361"/>
      <sheetName val="SSR___NSSR_Market_final19"/>
      <sheetName val="1-Pop_Proj18"/>
      <sheetName val="Basic_Rates61"/>
      <sheetName val="Format_-_411"/>
      <sheetName val="BP-Other_strs11"/>
      <sheetName val="DG_Works_(Supply)18"/>
      <sheetName val="Blr_hire18"/>
      <sheetName val="1_0018"/>
      <sheetName val="_B318"/>
      <sheetName val="_B118"/>
      <sheetName val="Operating_Statistics18"/>
      <sheetName val="220_11__BS_18"/>
      <sheetName val="Elect_18"/>
      <sheetName val="NLD_-_Assum11"/>
      <sheetName val="Annexue_B18"/>
      <sheetName val="Desgn(zone_I)18"/>
      <sheetName val="$_KURLARI18"/>
      <sheetName val="Cover_sheet14"/>
      <sheetName val="AOQ-new_14"/>
      <sheetName val="water_prop_14"/>
      <sheetName val="Boq_(Main_Building)18"/>
      <sheetName val="Civil_BOQ17"/>
      <sheetName val="Basement__Works15"/>
      <sheetName val="PA-_Consutant_14"/>
      <sheetName val="Tong_hop_DT_XDCT11"/>
      <sheetName val="HT_Cable_11"/>
      <sheetName val="BAL_SHEET11"/>
      <sheetName val="AoR_Finishing13"/>
      <sheetName val="Summary_Transformers15"/>
      <sheetName val="Total__Amount15"/>
      <sheetName val="BC_&amp;_MNB_13"/>
      <sheetName val="final_abstract14"/>
      <sheetName val="Basic_Resources13"/>
      <sheetName val="10__&amp;_11__Rate_Code_&amp;_BQ13"/>
      <sheetName val="Angebot18_7_13"/>
      <sheetName val="NOTES_10"/>
      <sheetName val="Supply_10"/>
      <sheetName val="[saihous_ele_xls]Indirect쌳ᎈ駜12"/>
      <sheetName val="INPUT_SHEET11"/>
      <sheetName val="11B_14"/>
      <sheetName val="Column_BBS-Block912"/>
      <sheetName val="SPILL_OVER_PROJECTIONS13"/>
      <sheetName val="[saihous_ele_xls]Indirect___181"/>
      <sheetName val="[saihous_ele_xls]Indirect___182"/>
      <sheetName val="[saihous_ele_xls]Indirect___183"/>
      <sheetName val="Cable_Schedule10"/>
      <sheetName val="SC_Cost_MAR_0214"/>
      <sheetName val="[saihous_ele_xls]_saihous_ele81"/>
      <sheetName val="CABLES__10"/>
      <sheetName val="[saihous_ele_xls]Indirect___184"/>
      <sheetName val="[saihous_ele_xls]Indirect___185"/>
      <sheetName val="[saihous_ele_xls]Indirect___186"/>
      <sheetName val="Materials_12"/>
      <sheetName val="MAIN_FILE_9-24-0712"/>
      <sheetName val="DG_13"/>
      <sheetName val="MTO_REV_013"/>
      <sheetName val="GUT_(2)11"/>
      <sheetName val="Material_Rate13"/>
      <sheetName val="_GULF15"/>
      <sheetName val="Lead_(Final)12"/>
      <sheetName val="TORRENT_CEMENT11"/>
      <sheetName val="2nd_13"/>
      <sheetName val="Material_List_13"/>
      <sheetName val="ONE_TIME13"/>
      <sheetName val="Linked_Lead12"/>
      <sheetName val="Abstract_Sheet12"/>
      <sheetName val="April_Analysts12"/>
      <sheetName val="M_S_12"/>
      <sheetName val="Equipment_Information10"/>
      <sheetName val="Equipment_Block10"/>
      <sheetName val="Final_Bill11"/>
      <sheetName val="Structure_Bills_Qty13"/>
      <sheetName val="CABLES_DATA10"/>
      <sheetName val="Fin_Sum11"/>
      <sheetName val="Sum_12"/>
      <sheetName val="General_Interior_12"/>
      <sheetName val="Dismantling_Works_12"/>
      <sheetName val="Toilet_Works_12"/>
      <sheetName val="Sliding_folding_partition12"/>
      <sheetName val="Hard_flr&amp;wall_12"/>
      <sheetName val="Modular_Ceiling_12"/>
      <sheetName val="MS_Structure_Works12"/>
      <sheetName val="Graphics_&amp;_Signage12"/>
      <sheetName val="L_(4)11"/>
      <sheetName val="Core_Data11"/>
      <sheetName val="AutoOpen_Stub_Data11"/>
      <sheetName val="Basic_Details10"/>
      <sheetName val="BS_Groupings10"/>
      <sheetName val="PL_Groupings10"/>
      <sheetName val="Meas_-Hotel_Part11"/>
      <sheetName val="Labour_Rate_11"/>
      <sheetName val="reference_sheet_11"/>
      <sheetName val="DATA_210"/>
      <sheetName val="C&amp;S_monthwise11"/>
      <sheetName val="G_R_P11"/>
      <sheetName val="PSC_REVISED11"/>
      <sheetName val="Bridge_Data_2005-0611"/>
      <sheetName val="Data_F8_BTR11"/>
      <sheetName val="_11"/>
      <sheetName val="M-Book_for_FW11"/>
      <sheetName val="M-Book_for_Conc11"/>
      <sheetName val="Monthly_Budget_Summary11"/>
      <sheetName val="saihous_ele_xls11"/>
      <sheetName val="PRECAST_lightconc_II10"/>
      <sheetName val="Labour_&amp;_Plant11"/>
      <sheetName val="VI_Floor_Beam_10"/>
      <sheetName val="Step_110"/>
      <sheetName val="Ring_Details11"/>
      <sheetName val="33_kV-Eqpt_fdn_10"/>
      <sheetName val="Sqn-Abs(G+6)_11"/>
      <sheetName val="WO-Abs_(G+2)_6_DUs11"/>
      <sheetName val="Air-Abs(G+6)_23_DUs11"/>
      <sheetName val="Allg__Angaben10"/>
      <sheetName val="Sweeper_Machine11"/>
      <sheetName val="HP(9_200)11"/>
      <sheetName val="Pier_calculation11"/>
      <sheetName val="Distribution_-_Qty_&amp;_Amount11"/>
      <sheetName val="Labor_abs-PW10"/>
      <sheetName val="Labor_abs-NMR10"/>
      <sheetName val="Stress_Calculation11"/>
      <sheetName val="CFForecast_detail10"/>
      <sheetName val="organi_synthesis_lab10"/>
      <sheetName val="Format_1_9_Ph-110"/>
      <sheetName val="Road_data10"/>
      <sheetName val="Road_Detail_Est_10"/>
      <sheetName val="Summary-margin_calc10"/>
      <sheetName val="TPL_RECEIPTS_MB5111"/>
      <sheetName val="ROW_Orders_for_March_0511"/>
      <sheetName val="PKG_PO11"/>
      <sheetName val="LLM_DPRECEIPTS_MB5111"/>
      <sheetName val="ZSEM_stock_(ympc038)11"/>
      <sheetName val="MFG_PO11"/>
      <sheetName val="Service_Function10"/>
      <sheetName val="BASIC_MATERIALS10"/>
      <sheetName val="8th__floor_Beams10"/>
      <sheetName val="Rate_Ana10"/>
      <sheetName val="Detailed_Summary_(4)10"/>
      <sheetName val="5-Thermal_&amp;_Moisture10"/>
      <sheetName val="M_B_T-1610"/>
      <sheetName val="FITZ_MORT_9410"/>
      <sheetName val="Break_Up_(bc)10"/>
      <sheetName val="Break_Up_(bc1)10"/>
      <sheetName val="Break_Up_(bc2)10"/>
      <sheetName val="WORK_TABLE10"/>
      <sheetName val="LEVEL_SHEET10"/>
      <sheetName val="SUMMARY_-_PART-I-BUILDING10"/>
      <sheetName val="Podium_Areas10"/>
      <sheetName val="IT-Fri_Base10"/>
      <sheetName val="Beam-design_exp10"/>
      <sheetName val="A301_Kalk10"/>
      <sheetName val="DATA_PILE_RT1_10"/>
      <sheetName val="DATA_PILE__SM10"/>
      <sheetName val="Pacakges_split10"/>
      <sheetName val="_saihous_ele_xls_Indirect_x0011"/>
      <sheetName val="_saihous_ele_xls_Indirect쌳ᎈ駜10"/>
      <sheetName val="_saihous_ele_xls_Indirect퀀《혂൧10"/>
      <sheetName val="Schlüss_Inh-EF10"/>
      <sheetName val="Name_List10"/>
      <sheetName val="Overall_Summary10"/>
      <sheetName val="Summary_CFA_total_-_CP1_&amp;_CP210"/>
      <sheetName val="Assumption_Inputs11"/>
      <sheetName val="SUMMARY_-_C&amp;I10"/>
      <sheetName val="INTERIOR_WORKS10"/>
      <sheetName val="Interior_working10"/>
      <sheetName val="FALSE_CEILING10"/>
      <sheetName val="FALSE_CEILING_working10"/>
      <sheetName val="Painting_working10"/>
      <sheetName val="Doors_Working10"/>
      <sheetName val="Blind_Working10"/>
      <sheetName val="LOOSE_FURNITURES10"/>
      <sheetName val="DISMANTLING_WORKS-C&amp;I10"/>
      <sheetName val="DIS_C&amp;I_WORKING10"/>
      <sheetName val="INTERNAL_SIGNAGE10"/>
      <sheetName val="SIGNAGE_WORKING10"/>
      <sheetName val="Electrical_Working10"/>
      <sheetName val="SUMMARY_-_FPS10"/>
      <sheetName val="BOQ-FPS_10"/>
      <sheetName val="HVAC_Summary10"/>
      <sheetName val="Sanitary_Fixtures10"/>
      <sheetName val="Firxtures_working10"/>
      <sheetName val="Internal_Drainage_&amp;_rain_wate10"/>
      <sheetName val="Internal_Drainage_&amp;_rain_work10"/>
      <sheetName val="Internal_water_10"/>
      <sheetName val="Dismantling_works-PHE10"/>
      <sheetName val="C_Sum10"/>
      <sheetName val="A_Sum10"/>
      <sheetName val="Cut_&amp;_Sew10"/>
      <sheetName val="boq_actual10"/>
      <sheetName val="Master_Data11"/>
      <sheetName val="Jan_Volume10"/>
      <sheetName val="BOQ_LT10"/>
      <sheetName val="Bechtel_Norms10"/>
      <sheetName val="CS_PIPING10"/>
      <sheetName val="TECH_DATA10"/>
      <sheetName val="_AnalysisPCC10"/>
      <sheetName val="[saihous_ele_xls]Indirect___187"/>
      <sheetName val="[saihous_ele_xls]Indirect___188"/>
      <sheetName val="[saihous_ele_xls]Indirect___189"/>
      <sheetName val="[saihous_ele_xls]_saihous_ele82"/>
      <sheetName val="[saihous_ele_xls]_saihous_ele83"/>
      <sheetName val="[saihous_ele_xls]_saihous_ele84"/>
      <sheetName val="explanation_10"/>
      <sheetName val="2B_for_Sub_Station_F_I_10"/>
      <sheetName val="LV_Cable_sizing10"/>
      <sheetName val="Raw_material10"/>
      <sheetName val="Contractor_&amp;_Material_Price10"/>
      <sheetName val="DATA-DEP_(13-17)10"/>
      <sheetName val="DATA-GCC(25-34_7)10"/>
      <sheetName val="St_-Con(0-17)10"/>
      <sheetName val="St_-Con_(17-34)10"/>
      <sheetName val="SITE_DATA10"/>
      <sheetName val="C_&amp;_G_RHS10"/>
      <sheetName val="SC_revtrgt10"/>
      <sheetName val="Grand_Summary10"/>
      <sheetName val="Boq-_Civil10"/>
      <sheetName val="PCS_DATA10"/>
      <sheetName val="Concrete_Quants10"/>
      <sheetName val="Cade_voute10"/>
      <sheetName val="[saihous_ele_xls]Indirect___190"/>
      <sheetName val="[saihous_ele_xls]Indirect___191"/>
      <sheetName val="[saihous_ele_xls]Indirect___192"/>
      <sheetName val="[saihous_ele_xls]Indirect___193"/>
      <sheetName val="[saihous_ele_xls]Indirect___194"/>
      <sheetName val="[saihous_ele_xls]Indirect___195"/>
      <sheetName val="[saihous_ele_xls]_saihous_ele85"/>
      <sheetName val="05__BUDGET10"/>
      <sheetName val="Print_Controls10"/>
      <sheetName val="Executive_Summary10"/>
      <sheetName val="Total_delivered_cost_calc_10"/>
      <sheetName val="SLAB_SCH10"/>
      <sheetName val="Beams_10"/>
      <sheetName val="Flooring_Chart10"/>
      <sheetName val="BRL_FORMAT10"/>
      <sheetName val="Labour_before_Escalation_10"/>
      <sheetName val="Material_List10"/>
      <sheetName val="SB_SCH_A710"/>
      <sheetName val="Tie_Beam_Steel-R0-110"/>
      <sheetName val="Summary_output10"/>
      <sheetName val="labour_rates10"/>
      <sheetName val="Brickwork_10"/>
      <sheetName val="First_Floor_10"/>
      <sheetName val="TB_JUN'1110"/>
      <sheetName val="[saihous_ele_xls]_saihous_ele86"/>
      <sheetName val="[saihous_ele_xls]_saihous_ele87"/>
      <sheetName val="[saihous_ele_xls]_saihous_ele88"/>
      <sheetName val="[saihous_ele_xls]_saihous_el_60"/>
      <sheetName val="[saihous_ele_xls]_saihous_el_61"/>
      <sheetName val="_AT-1-220_10"/>
      <sheetName val="_BC-22010"/>
      <sheetName val="[saihous_ele_xls]Indirect___196"/>
      <sheetName val="[saihous_ele_xls]Indirect___197"/>
      <sheetName val="[saihous_ele_xls]Indirect___198"/>
      <sheetName val="[saihous_ele_xls]_saihous_el_62"/>
      <sheetName val="[saihous_ele_xls]_saihous_el_63"/>
      <sheetName val="[saihous_ele_xls]_saihous_el_64"/>
      <sheetName val="Project_Info4"/>
      <sheetName val="Link_In4"/>
      <sheetName val="Project_Work_Off_Contribution4"/>
      <sheetName val="CRF-BE_Rates4"/>
      <sheetName val="Staff_Acco_154"/>
      <sheetName val="Tel__77"/>
      <sheetName val="Ext_light77"/>
      <sheetName val="Staff_Acco_155"/>
      <sheetName val="DETAILED__BOQ77"/>
      <sheetName val="Cable_data77"/>
      <sheetName val="4_Annex_1_Basic_rate77"/>
      <sheetName val="Detail_In_Door_Stad77"/>
      <sheetName val="Project_Details__77"/>
      <sheetName val="scurve_calc_(2)77"/>
      <sheetName val="TBAL9697_-group_wise__sdpl77"/>
      <sheetName val="RCC,Ret__Wall77"/>
      <sheetName val="Detail_P&amp;L77"/>
      <sheetName val="Assumption_Sheet77"/>
      <sheetName val="SCHEDULE_OF_RATES77"/>
      <sheetName val="Bill_3_-_Site_Works76"/>
      <sheetName val="Legal_Risk_Analysis77"/>
      <sheetName val="PRECAST_lightconc-II77"/>
      <sheetName val="Load_Details(B2)77"/>
      <sheetName val="APPENDIX_B-177"/>
      <sheetName val="Bill_3_177"/>
      <sheetName val="Fill_this_out_first___76"/>
      <sheetName val="GR_slab-reinft76"/>
      <sheetName val="Civil_Works76"/>
      <sheetName val="bs_BP_04_SA19"/>
      <sheetName val="INDIGINEOUS_ITEMS_76"/>
      <sheetName val="Material_76"/>
      <sheetName val="SPT_vs_PHI76"/>
      <sheetName val="BLOCK-A_(MEA_SHEET)76"/>
      <sheetName val="IO_List76"/>
      <sheetName val="Pipe_Supports76"/>
      <sheetName val="BOQ_(2)76"/>
      <sheetName val="SCHEDULE_(3)76"/>
      <sheetName val="schedule_nos76"/>
      <sheetName val="Rate_Analysis76"/>
      <sheetName val="4-Int-_ele(RA)76"/>
      <sheetName val="Boq_Block_A76"/>
      <sheetName val="Sqn_Abs_G_6__76"/>
      <sheetName val="WO_Abs__G_2__6_DUs76"/>
      <sheetName val="Air_Abs_G_6__23_DUs76"/>
      <sheetName val="Box-_Girder76"/>
      <sheetName val="Lease_rents76"/>
      <sheetName val="DLC_lookups76"/>
      <sheetName val="Quote_Sheet76"/>
      <sheetName val="labour_coeff76"/>
      <sheetName val="Works_-_Quote_Sheet76"/>
      <sheetName val="Gen_Info76"/>
      <sheetName val="Indirect_expenses76"/>
      <sheetName val="Cost_Any_76"/>
      <sheetName val="LIST_OF_MAKES76"/>
      <sheetName val="SITE_OVERHEADS76"/>
      <sheetName val="Detail_1A76"/>
      <sheetName val="Asia_Revised_10-1-0776"/>
      <sheetName val="All_Capital_Plan_P+L_10-1-0776"/>
      <sheetName val="CP08_(2)76"/>
      <sheetName val="Planning_File_10-1-0776"/>
      <sheetName val="Basement_Budget76"/>
      <sheetName val="E_&amp;_R76"/>
      <sheetName val="Break_up_Sheet76"/>
      <sheetName val="SPILL_OVER76"/>
      <sheetName val="Pile_cap75"/>
      <sheetName val="DTF_Summary75"/>
      <sheetName val="GF_Columns75"/>
      <sheetName val="Bed_Class75"/>
      <sheetName val="UNP-NCW_75"/>
      <sheetName val="Elite_1_-_MBCL75"/>
      <sheetName val="Mat_Cost76"/>
      <sheetName val="Form_675"/>
      <sheetName val="BOQ_Direct_selling_cost75"/>
      <sheetName val="saihous_ele20"/>
      <sheetName val="Intro_75"/>
      <sheetName val="MASTER_RATE_ANALYSIS75"/>
      <sheetName val="Cost_summary75"/>
      <sheetName val="Contract_BOQ62"/>
      <sheetName val="beam-reinft-machine_rm62"/>
      <sheetName val="beam-reinft-IIInd_floor62"/>
      <sheetName val="Cost_Index20"/>
      <sheetName val="key_dates75"/>
      <sheetName val="specification_options75"/>
      <sheetName val="M_R_List_(2)75"/>
      <sheetName val="Balance_Sheet_75"/>
      <sheetName val="Direct_cost_shed_A-2_75"/>
      <sheetName val="_Resource_list75"/>
      <sheetName val="THANE_SITE75"/>
      <sheetName val="BOQ_Distribution75"/>
      <sheetName val="STAFFSCHED_20"/>
      <sheetName val="T1_WO62"/>
      <sheetName val="A_O_R_75"/>
      <sheetName val="_IO_List20"/>
      <sheetName val="FF_Inst_RA_08_Inst_0362"/>
      <sheetName val="SSR___NSSR_Market_final20"/>
      <sheetName val="1-Pop_Proj19"/>
      <sheetName val="Basic_Rates62"/>
      <sheetName val="Format_-_412"/>
      <sheetName val="BP-Other_strs12"/>
      <sheetName val="DG_Works_(Supply)19"/>
      <sheetName val="Blr_hire19"/>
      <sheetName val="1_0019"/>
      <sheetName val="_B319"/>
      <sheetName val="_B119"/>
      <sheetName val="Operating_Statistics19"/>
      <sheetName val="220_11__BS_19"/>
      <sheetName val="Elect_19"/>
      <sheetName val="NLD_-_Assum12"/>
      <sheetName val="Annexue_B19"/>
      <sheetName val="Desgn(zone_I)19"/>
      <sheetName val="$_KURLARI19"/>
      <sheetName val="Cover_sheet15"/>
      <sheetName val="AOQ-new_15"/>
      <sheetName val="water_prop_15"/>
      <sheetName val="Boq_(Main_Building)19"/>
      <sheetName val="Civil_BOQ18"/>
      <sheetName val="Basement__Works16"/>
      <sheetName val="PA-_Consutant_15"/>
      <sheetName val="Tong_hop_DT_XDCT12"/>
      <sheetName val="HT_Cable_12"/>
      <sheetName val="BAL_SHEET12"/>
      <sheetName val="AoR_Finishing14"/>
      <sheetName val="Summary_Transformers16"/>
      <sheetName val="Total__Amount16"/>
      <sheetName val="BC_&amp;_MNB_14"/>
      <sheetName val="final_abstract15"/>
      <sheetName val="Basic_Resources14"/>
      <sheetName val="10__&amp;_11__Rate_Code_&amp;_BQ14"/>
      <sheetName val="Angebot18_7_14"/>
      <sheetName val="NOTES_11"/>
      <sheetName val="Supply_11"/>
      <sheetName val="[saihous_ele_xls]Indirect쌳ᎈ駜13"/>
      <sheetName val="INPUT_SHEET12"/>
      <sheetName val="11B_15"/>
      <sheetName val="Column_BBS-Block913"/>
      <sheetName val="SPILL_OVER_PROJECTIONS14"/>
      <sheetName val="[saihous_ele_xls]Indirect___199"/>
      <sheetName val="[saihous_ele_xls]Indirect___200"/>
      <sheetName val="[saihous_ele_xls]Indirect___201"/>
      <sheetName val="Cable_Schedule11"/>
      <sheetName val="SC_Cost_MAR_0215"/>
      <sheetName val="[saihous_ele_xls]_saihous_ele89"/>
      <sheetName val="CABLES__11"/>
      <sheetName val="[saihous_ele_xls]Indirect___202"/>
      <sheetName val="[saihous_ele_xls]Indirect___203"/>
      <sheetName val="[saihous_ele_xls]Indirect___204"/>
      <sheetName val="Materials_13"/>
      <sheetName val="MAIN_FILE_9-24-0713"/>
      <sheetName val="DG_14"/>
      <sheetName val="MTO_REV_014"/>
      <sheetName val="GUT_(2)12"/>
      <sheetName val="Material_Rate14"/>
      <sheetName val="_GULF16"/>
      <sheetName val="Lead_(Final)13"/>
      <sheetName val="TORRENT_CEMENT12"/>
      <sheetName val="2nd_14"/>
      <sheetName val="Material_List_14"/>
      <sheetName val="ONE_TIME14"/>
      <sheetName val="Linked_Lead13"/>
      <sheetName val="Abstract_Sheet13"/>
      <sheetName val="April_Analysts13"/>
      <sheetName val="M_S_13"/>
      <sheetName val="Equipment_Information11"/>
      <sheetName val="Equipment_Block11"/>
      <sheetName val="Final_Bill12"/>
      <sheetName val="Structure_Bills_Qty14"/>
      <sheetName val="CABLES_DATA11"/>
      <sheetName val="Fin_Sum12"/>
      <sheetName val="Sum_13"/>
      <sheetName val="General_Interior_13"/>
      <sheetName val="Dismantling_Works_13"/>
      <sheetName val="Toilet_Works_13"/>
      <sheetName val="Sliding_folding_partition13"/>
      <sheetName val="Hard_flr&amp;wall_13"/>
      <sheetName val="Modular_Ceiling_13"/>
      <sheetName val="MS_Structure_Works13"/>
      <sheetName val="Graphics_&amp;_Signage13"/>
      <sheetName val="L_(4)12"/>
      <sheetName val="Core_Data12"/>
      <sheetName val="AutoOpen_Stub_Data12"/>
      <sheetName val="Basic_Details11"/>
      <sheetName val="BS_Groupings11"/>
      <sheetName val="PL_Groupings11"/>
      <sheetName val="Meas_-Hotel_Part12"/>
      <sheetName val="Labour_Rate_12"/>
      <sheetName val="reference_sheet_12"/>
      <sheetName val="DATA_211"/>
      <sheetName val="C&amp;S_monthwise12"/>
      <sheetName val="G_R_P12"/>
      <sheetName val="PSC_REVISED12"/>
      <sheetName val="Bridge_Data_2005-0612"/>
      <sheetName val="Data_F8_BTR12"/>
      <sheetName val="_12"/>
      <sheetName val="M-Book_for_FW12"/>
      <sheetName val="M-Book_for_Conc12"/>
      <sheetName val="Monthly_Budget_Summary12"/>
      <sheetName val="saihous_ele_xls12"/>
      <sheetName val="PRECAST_lightconc_II11"/>
      <sheetName val="Labour_&amp;_Plant12"/>
      <sheetName val="VI_Floor_Beam_11"/>
      <sheetName val="Step_111"/>
      <sheetName val="Ring_Details12"/>
      <sheetName val="33_kV-Eqpt_fdn_11"/>
      <sheetName val="Sqn-Abs(G+6)_12"/>
      <sheetName val="WO-Abs_(G+2)_6_DUs12"/>
      <sheetName val="Air-Abs(G+6)_23_DUs12"/>
      <sheetName val="Allg__Angaben11"/>
      <sheetName val="Sweeper_Machine12"/>
      <sheetName val="HP(9_200)12"/>
      <sheetName val="Pier_calculation12"/>
      <sheetName val="Distribution_-_Qty_&amp;_Amount12"/>
      <sheetName val="Labor_abs-PW11"/>
      <sheetName val="Labor_abs-NMR11"/>
      <sheetName val="Stress_Calculation12"/>
      <sheetName val="CFForecast_detail11"/>
      <sheetName val="organi_synthesis_lab11"/>
      <sheetName val="Format_1_9_Ph-111"/>
      <sheetName val="Road_data11"/>
      <sheetName val="Road_Detail_Est_11"/>
      <sheetName val="Summary-margin_calc11"/>
      <sheetName val="TPL_RECEIPTS_MB5112"/>
      <sheetName val="ROW_Orders_for_March_0512"/>
      <sheetName val="PKG_PO12"/>
      <sheetName val="LLM_DPRECEIPTS_MB5112"/>
      <sheetName val="ZSEM_stock_(ympc038)12"/>
      <sheetName val="MFG_PO12"/>
      <sheetName val="Service_Function11"/>
      <sheetName val="BASIC_MATERIALS11"/>
      <sheetName val="8th__floor_Beams11"/>
      <sheetName val="Rate_Ana11"/>
      <sheetName val="Detailed_Summary_(4)11"/>
      <sheetName val="5-Thermal_&amp;_Moisture11"/>
      <sheetName val="M_B_T-1611"/>
      <sheetName val="FITZ_MORT_9411"/>
      <sheetName val="Break_Up_(bc)11"/>
      <sheetName val="Break_Up_(bc1)11"/>
      <sheetName val="Break_Up_(bc2)11"/>
      <sheetName val="WORK_TABLE11"/>
      <sheetName val="LEVEL_SHEET11"/>
      <sheetName val="SUMMARY_-_PART-I-BUILDING11"/>
      <sheetName val="Podium_Areas11"/>
      <sheetName val="IT-Fri_Base11"/>
      <sheetName val="Beam-design_exp11"/>
      <sheetName val="A301_Kalk11"/>
      <sheetName val="DATA_PILE_RT1_11"/>
      <sheetName val="DATA_PILE__SM11"/>
      <sheetName val="Pacakges_split11"/>
      <sheetName val="_saihous_ele_xls_Indirect_x0012"/>
      <sheetName val="_saihous_ele_xls_Indirect쌳ᎈ駜11"/>
      <sheetName val="_saihous_ele_xls_Indirect퀀《혂൧11"/>
      <sheetName val="Schlüss_Inh-EF11"/>
      <sheetName val="Name_List11"/>
      <sheetName val="Overall_Summary11"/>
      <sheetName val="Summary_CFA_total_-_CP1_&amp;_CP211"/>
      <sheetName val="Assumption_Inputs12"/>
      <sheetName val="SUMMARY_-_C&amp;I11"/>
      <sheetName val="INTERIOR_WORKS11"/>
      <sheetName val="Interior_working11"/>
      <sheetName val="FALSE_CEILING11"/>
      <sheetName val="FALSE_CEILING_working11"/>
      <sheetName val="Painting_working11"/>
      <sheetName val="Doors_Working11"/>
      <sheetName val="Blind_Working11"/>
      <sheetName val="LOOSE_FURNITURES11"/>
      <sheetName val="DISMANTLING_WORKS-C&amp;I11"/>
      <sheetName val="DIS_C&amp;I_WORKING11"/>
      <sheetName val="INTERNAL_SIGNAGE11"/>
      <sheetName val="SIGNAGE_WORKING11"/>
      <sheetName val="Electrical_Working11"/>
      <sheetName val="SUMMARY_-_FPS11"/>
      <sheetName val="BOQ-FPS_11"/>
      <sheetName val="HVAC_Summary11"/>
      <sheetName val="Sanitary_Fixtures11"/>
      <sheetName val="Firxtures_working11"/>
      <sheetName val="Internal_Drainage_&amp;_rain_wate11"/>
      <sheetName val="Internal_Drainage_&amp;_rain_work11"/>
      <sheetName val="Internal_water_11"/>
      <sheetName val="Dismantling_works-PHE11"/>
      <sheetName val="C_Sum11"/>
      <sheetName val="A_Sum11"/>
      <sheetName val="Cut_&amp;_Sew11"/>
      <sheetName val="boq_actual11"/>
      <sheetName val="Master_Data12"/>
      <sheetName val="Jan_Volume11"/>
      <sheetName val="BOQ_LT11"/>
      <sheetName val="Bechtel_Norms11"/>
      <sheetName val="CS_PIPING11"/>
      <sheetName val="TECH_DATA11"/>
      <sheetName val="_AnalysisPCC11"/>
      <sheetName val="[saihous_ele_xls]Indirect___205"/>
      <sheetName val="[saihous_ele_xls]Indirect___206"/>
      <sheetName val="[saihous_ele_xls]Indirect___207"/>
      <sheetName val="[saihous_ele_xls]_saihous_ele90"/>
      <sheetName val="[saihous_ele_xls]_saihous_ele91"/>
      <sheetName val="[saihous_ele_xls]_saihous_ele92"/>
      <sheetName val="explanation_11"/>
      <sheetName val="2B_for_Sub_Station_F_I_11"/>
      <sheetName val="LV_Cable_sizing11"/>
      <sheetName val="Raw_material11"/>
      <sheetName val="Contractor_&amp;_Material_Price11"/>
      <sheetName val="DATA-DEP_(13-17)11"/>
      <sheetName val="DATA-GCC(25-34_7)11"/>
      <sheetName val="St_-Con(0-17)11"/>
      <sheetName val="St_-Con_(17-34)11"/>
      <sheetName val="SITE_DATA11"/>
      <sheetName val="C_&amp;_G_RHS11"/>
      <sheetName val="SC_revtrgt11"/>
      <sheetName val="Grand_Summary11"/>
      <sheetName val="Boq-_Civil11"/>
      <sheetName val="PCS_DATA11"/>
      <sheetName val="Concrete_Quants11"/>
      <sheetName val="Cade_voute11"/>
      <sheetName val="[saihous_ele_xls]Indirect___208"/>
      <sheetName val="[saihous_ele_xls]Indirect___209"/>
      <sheetName val="[saihous_ele_xls]Indirect___210"/>
      <sheetName val="[saihous_ele_xls]Indirect___211"/>
      <sheetName val="[saihous_ele_xls]Indirect___212"/>
      <sheetName val="[saihous_ele_xls]Indirect___213"/>
      <sheetName val="[saihous_ele_xls]_saihous_ele93"/>
      <sheetName val="05__BUDGET11"/>
      <sheetName val="Print_Controls11"/>
      <sheetName val="Executive_Summary11"/>
      <sheetName val="Total_delivered_cost_calc_11"/>
      <sheetName val="SLAB_SCH11"/>
      <sheetName val="Beams_11"/>
      <sheetName val="Flooring_Chart11"/>
      <sheetName val="BRL_FORMAT11"/>
      <sheetName val="Labour_before_Escalation_11"/>
      <sheetName val="Material_List11"/>
      <sheetName val="SB_SCH_A711"/>
      <sheetName val="Tie_Beam_Steel-R0-111"/>
      <sheetName val="Summary_output11"/>
      <sheetName val="labour_rates11"/>
      <sheetName val="Brickwork_11"/>
      <sheetName val="First_Floor_11"/>
      <sheetName val="TB_JUN'1111"/>
      <sheetName val="[saihous_ele_xls]_saihous_ele94"/>
      <sheetName val="[saihous_ele_xls]_saihous_ele95"/>
      <sheetName val="[saihous_ele_xls]_saihous_ele96"/>
      <sheetName val="[saihous_ele_xls]_saihous_el_65"/>
      <sheetName val="[saihous_ele_xls]_saihous_el_66"/>
      <sheetName val="_AT-1-220_11"/>
      <sheetName val="_BC-22011"/>
      <sheetName val="[saihous_ele_xls]Indirect___214"/>
      <sheetName val="[saihous_ele_xls]Indirect___215"/>
      <sheetName val="[saihous_ele_xls]Indirect___216"/>
      <sheetName val="[saihous_ele_xls]_saihous_el_67"/>
      <sheetName val="[saihous_ele_xls]_saihous_el_68"/>
      <sheetName val="[saihous_ele_xls]_saihous_el_69"/>
      <sheetName val="Project_Info5"/>
      <sheetName val="Link_In5"/>
      <sheetName val="Project_Work_Off_Contribution5"/>
      <sheetName val="CRF-BE_Rates5"/>
      <sheetName val="Staff_Acco_156"/>
      <sheetName val="Tel__78"/>
      <sheetName val="Ext_light78"/>
      <sheetName val="Staff_Acco_157"/>
      <sheetName val="DETAILED__BOQ78"/>
      <sheetName val="Cable_data78"/>
      <sheetName val="4_Annex_1_Basic_rate78"/>
      <sheetName val="Detail_In_Door_Stad78"/>
      <sheetName val="Project_Details__78"/>
      <sheetName val="scurve_calc_(2)78"/>
      <sheetName val="TBAL9697_-group_wise__sdpl78"/>
      <sheetName val="RCC,Ret__Wall78"/>
      <sheetName val="Detail_P&amp;L78"/>
      <sheetName val="Assumption_Sheet78"/>
      <sheetName val="SCHEDULE_OF_RATES78"/>
      <sheetName val="Bill_3_-_Site_Works77"/>
      <sheetName val="Legal_Risk_Analysis78"/>
      <sheetName val="PRECAST_lightconc-II78"/>
      <sheetName val="Load_Details(B2)78"/>
      <sheetName val="APPENDIX_B-178"/>
      <sheetName val="Bill_3_178"/>
      <sheetName val="Fill_this_out_first___77"/>
      <sheetName val="GR_slab-reinft77"/>
      <sheetName val="Civil_Works77"/>
      <sheetName val="bs_BP_04_SA20"/>
      <sheetName val="INDIGINEOUS_ITEMS_77"/>
      <sheetName val="Material_77"/>
      <sheetName val="SPT_vs_PHI77"/>
      <sheetName val="BLOCK-A_(MEA_SHEET)77"/>
      <sheetName val="IO_List77"/>
      <sheetName val="Pipe_Supports77"/>
      <sheetName val="BOQ_(2)77"/>
      <sheetName val="SCHEDULE_(3)77"/>
      <sheetName val="schedule_nos77"/>
      <sheetName val="Rate_Analysis77"/>
      <sheetName val="4-Int-_ele(RA)77"/>
      <sheetName val="Boq_Block_A77"/>
      <sheetName val="Sqn_Abs_G_6__77"/>
      <sheetName val="WO_Abs__G_2__6_DUs77"/>
      <sheetName val="Air_Abs_G_6__23_DUs77"/>
      <sheetName val="Box-_Girder77"/>
      <sheetName val="Lease_rents77"/>
      <sheetName val="DLC_lookups77"/>
      <sheetName val="Quote_Sheet77"/>
      <sheetName val="labour_coeff77"/>
      <sheetName val="Works_-_Quote_Sheet77"/>
      <sheetName val="Gen_Info77"/>
      <sheetName val="Indirect_expenses77"/>
      <sheetName val="Cost_Any_77"/>
      <sheetName val="LIST_OF_MAKES77"/>
      <sheetName val="SITE_OVERHEADS77"/>
      <sheetName val="Detail_1A77"/>
      <sheetName val="Asia_Revised_10-1-0777"/>
      <sheetName val="All_Capital_Plan_P+L_10-1-0777"/>
      <sheetName val="CP08_(2)77"/>
      <sheetName val="Planning_File_10-1-0777"/>
      <sheetName val="Basement_Budget77"/>
      <sheetName val="E_&amp;_R77"/>
      <sheetName val="Break_up_Sheet77"/>
      <sheetName val="SPILL_OVER77"/>
      <sheetName val="Pile_cap76"/>
      <sheetName val="DTF_Summary76"/>
      <sheetName val="GF_Columns76"/>
      <sheetName val="Bed_Class76"/>
      <sheetName val="UNP-NCW_76"/>
      <sheetName val="Elite_1_-_MBCL76"/>
      <sheetName val="Mat_Cost77"/>
      <sheetName val="Form_676"/>
      <sheetName val="BOQ_Direct_selling_cost76"/>
      <sheetName val="saihous_ele21"/>
      <sheetName val="Intro_76"/>
      <sheetName val="MASTER_RATE_ANALYSIS76"/>
      <sheetName val="Cost_summary76"/>
      <sheetName val="Contract_BOQ63"/>
      <sheetName val="beam-reinft-machine_rm63"/>
      <sheetName val="beam-reinft-IIInd_floor63"/>
      <sheetName val="Cost_Index21"/>
      <sheetName val="key_dates76"/>
      <sheetName val="specification_options76"/>
      <sheetName val="M_R_List_(2)76"/>
      <sheetName val="Balance_Sheet_76"/>
      <sheetName val="Direct_cost_shed_A-2_76"/>
      <sheetName val="_Resource_list76"/>
      <sheetName val="THANE_SITE76"/>
      <sheetName val="BOQ_Distribution76"/>
      <sheetName val="STAFFSCHED_21"/>
      <sheetName val="T1_WO63"/>
      <sheetName val="A_O_R_76"/>
      <sheetName val="_IO_List21"/>
      <sheetName val="FF_Inst_RA_08_Inst_0363"/>
      <sheetName val="SSR___NSSR_Market_final21"/>
      <sheetName val="1-Pop_Proj20"/>
      <sheetName val="Basic_Rates63"/>
      <sheetName val="Format_-_413"/>
      <sheetName val="BP-Other_strs13"/>
      <sheetName val="DG_Works_(Supply)20"/>
      <sheetName val="Blr_hire20"/>
      <sheetName val="1_0020"/>
      <sheetName val="_B320"/>
      <sheetName val="_B120"/>
      <sheetName val="Operating_Statistics20"/>
      <sheetName val="220_11__BS_20"/>
      <sheetName val="Elect_20"/>
      <sheetName val="NLD_-_Assum13"/>
      <sheetName val="Annexue_B20"/>
      <sheetName val="Desgn(zone_I)20"/>
      <sheetName val="$_KURLARI20"/>
      <sheetName val="Cover_sheet16"/>
      <sheetName val="AOQ-new_16"/>
      <sheetName val="water_prop_16"/>
      <sheetName val="Boq_(Main_Building)20"/>
      <sheetName val="Civil_BOQ19"/>
      <sheetName val="Basement__Works17"/>
      <sheetName val="PA-_Consutant_16"/>
      <sheetName val="Tong_hop_DT_XDCT13"/>
      <sheetName val="HT_Cable_13"/>
      <sheetName val="BAL_SHEET13"/>
      <sheetName val="AoR_Finishing15"/>
      <sheetName val="Summary_Transformers17"/>
      <sheetName val="Total__Amount17"/>
      <sheetName val="BC_&amp;_MNB_15"/>
      <sheetName val="final_abstract16"/>
      <sheetName val="Basic_Resources15"/>
      <sheetName val="10__&amp;_11__Rate_Code_&amp;_BQ15"/>
      <sheetName val="Angebot18_7_15"/>
      <sheetName val="NOTES_12"/>
      <sheetName val="Supply_12"/>
      <sheetName val="[saihous_ele_xls]Indirect쌳ᎈ駜14"/>
      <sheetName val="INPUT_SHEET13"/>
      <sheetName val="11B_16"/>
      <sheetName val="Column_BBS-Block914"/>
      <sheetName val="SPILL_OVER_PROJECTIONS15"/>
      <sheetName val="[saihous_ele_xls]Indirect___217"/>
      <sheetName val="[saihous_ele_xls]Indirect___218"/>
      <sheetName val="[saihous_ele_xls]Indirect___219"/>
      <sheetName val="Cable_Schedule12"/>
      <sheetName val="SC_Cost_MAR_0216"/>
      <sheetName val="[saihous_ele_xls]_saihous_ele97"/>
      <sheetName val="CABLES__12"/>
      <sheetName val="[saihous_ele_xls]Indirect___220"/>
      <sheetName val="[saihous_ele_xls]Indirect___221"/>
      <sheetName val="[saihous_ele_xls]Indirect___222"/>
      <sheetName val="Materials_14"/>
      <sheetName val="MAIN_FILE_9-24-0714"/>
      <sheetName val="DG_15"/>
      <sheetName val="MTO_REV_015"/>
      <sheetName val="GUT_(2)13"/>
      <sheetName val="Material_Rate15"/>
      <sheetName val="_GULF17"/>
      <sheetName val="Lead_(Final)14"/>
      <sheetName val="TORRENT_CEMENT13"/>
      <sheetName val="2nd_15"/>
      <sheetName val="Material_List_15"/>
      <sheetName val="ONE_TIME15"/>
      <sheetName val="Linked_Lead14"/>
      <sheetName val="Abstract_Sheet14"/>
      <sheetName val="April_Analysts14"/>
      <sheetName val="M_S_14"/>
      <sheetName val="Equipment_Information12"/>
      <sheetName val="Equipment_Block12"/>
      <sheetName val="Final_Bill13"/>
      <sheetName val="Structure_Bills_Qty15"/>
      <sheetName val="CABLES_DATA12"/>
      <sheetName val="Fin_Sum13"/>
      <sheetName val="Sum_14"/>
      <sheetName val="General_Interior_14"/>
      <sheetName val="Dismantling_Works_14"/>
      <sheetName val="Toilet_Works_14"/>
      <sheetName val="Sliding_folding_partition14"/>
      <sheetName val="Hard_flr&amp;wall_14"/>
      <sheetName val="Modular_Ceiling_14"/>
      <sheetName val="MS_Structure_Works14"/>
      <sheetName val="Graphics_&amp;_Signage14"/>
      <sheetName val="L_(4)13"/>
      <sheetName val="Core_Data13"/>
      <sheetName val="AutoOpen_Stub_Data13"/>
      <sheetName val="Basic_Details12"/>
      <sheetName val="BS_Groupings12"/>
      <sheetName val="PL_Groupings12"/>
      <sheetName val="Meas_-Hotel_Part13"/>
      <sheetName val="Labour_Rate_13"/>
      <sheetName val="reference_sheet_13"/>
      <sheetName val="DATA_212"/>
      <sheetName val="C&amp;S_monthwise13"/>
      <sheetName val="G_R_P13"/>
      <sheetName val="PSC_REVISED13"/>
      <sheetName val="Bridge_Data_2005-0613"/>
      <sheetName val="Data_F8_BTR13"/>
      <sheetName val="_13"/>
      <sheetName val="M-Book_for_FW13"/>
      <sheetName val="M-Book_for_Conc13"/>
      <sheetName val="Monthly_Budget_Summary13"/>
      <sheetName val="saihous_ele_xls13"/>
      <sheetName val="PRECAST_lightconc_II12"/>
      <sheetName val="Labour_&amp;_Plant13"/>
      <sheetName val="VI_Floor_Beam_12"/>
      <sheetName val="Step_112"/>
      <sheetName val="Ring_Details13"/>
      <sheetName val="33_kV-Eqpt_fdn_12"/>
      <sheetName val="Sqn-Abs(G+6)_13"/>
      <sheetName val="WO-Abs_(G+2)_6_DUs13"/>
      <sheetName val="Air-Abs(G+6)_23_DUs13"/>
      <sheetName val="Allg__Angaben12"/>
      <sheetName val="Sweeper_Machine13"/>
      <sheetName val="HP(9_200)13"/>
      <sheetName val="Pier_calculation13"/>
      <sheetName val="Distribution_-_Qty_&amp;_Amount13"/>
      <sheetName val="Labor_abs-PW12"/>
      <sheetName val="Labor_abs-NMR12"/>
      <sheetName val="Stress_Calculation13"/>
      <sheetName val="CFForecast_detail12"/>
      <sheetName val="organi_synthesis_lab12"/>
      <sheetName val="Format_1_9_Ph-112"/>
      <sheetName val="Road_data12"/>
      <sheetName val="Road_Detail_Est_12"/>
      <sheetName val="Summary-margin_calc12"/>
      <sheetName val="TPL_RECEIPTS_MB5113"/>
      <sheetName val="ROW_Orders_for_March_0513"/>
      <sheetName val="PKG_PO13"/>
      <sheetName val="LLM_DPRECEIPTS_MB5113"/>
      <sheetName val="ZSEM_stock_(ympc038)13"/>
      <sheetName val="MFG_PO13"/>
      <sheetName val="Service_Function12"/>
      <sheetName val="BASIC_MATERIALS12"/>
      <sheetName val="8th__floor_Beams12"/>
      <sheetName val="Rate_Ana12"/>
      <sheetName val="Detailed_Summary_(4)12"/>
      <sheetName val="5-Thermal_&amp;_Moisture12"/>
      <sheetName val="M_B_T-1612"/>
      <sheetName val="FITZ_MORT_9412"/>
      <sheetName val="Break_Up_(bc)12"/>
      <sheetName val="Break_Up_(bc1)12"/>
      <sheetName val="Break_Up_(bc2)12"/>
      <sheetName val="WORK_TABLE12"/>
      <sheetName val="LEVEL_SHEET12"/>
      <sheetName val="SUMMARY_-_PART-I-BUILDING12"/>
      <sheetName val="Podium_Areas12"/>
      <sheetName val="IT-Fri_Base12"/>
      <sheetName val="Beam-design_exp12"/>
      <sheetName val="A301_Kalk12"/>
      <sheetName val="DATA_PILE_RT1_12"/>
      <sheetName val="DATA_PILE__SM12"/>
      <sheetName val="Pacakges_split12"/>
      <sheetName val="_saihous_ele_xls_Indirect_x0013"/>
      <sheetName val="_saihous_ele_xls_Indirect쌳ᎈ駜12"/>
      <sheetName val="_saihous_ele_xls_Indirect퀀《혂൧12"/>
      <sheetName val="Schlüss_Inh-EF12"/>
      <sheetName val="Name_List12"/>
      <sheetName val="Overall_Summary12"/>
      <sheetName val="Summary_CFA_total_-_CP1_&amp;_CP212"/>
      <sheetName val="Assumption_Inputs13"/>
      <sheetName val="SUMMARY_-_C&amp;I12"/>
      <sheetName val="INTERIOR_WORKS12"/>
      <sheetName val="Interior_working12"/>
      <sheetName val="FALSE_CEILING12"/>
      <sheetName val="FALSE_CEILING_working12"/>
      <sheetName val="Painting_working12"/>
      <sheetName val="Doors_Working12"/>
      <sheetName val="Blind_Working12"/>
      <sheetName val="LOOSE_FURNITURES12"/>
      <sheetName val="DISMANTLING_WORKS-C&amp;I12"/>
      <sheetName val="DIS_C&amp;I_WORKING12"/>
      <sheetName val="INTERNAL_SIGNAGE12"/>
      <sheetName val="SIGNAGE_WORKING12"/>
      <sheetName val="Electrical_Working12"/>
      <sheetName val="SUMMARY_-_FPS12"/>
      <sheetName val="BOQ-FPS_12"/>
      <sheetName val="HVAC_Summary12"/>
      <sheetName val="Sanitary_Fixtures12"/>
      <sheetName val="Firxtures_working12"/>
      <sheetName val="Internal_Drainage_&amp;_rain_wate12"/>
      <sheetName val="Internal_Drainage_&amp;_rain_work12"/>
      <sheetName val="Internal_water_12"/>
      <sheetName val="Dismantling_works-PHE12"/>
      <sheetName val="C_Sum12"/>
      <sheetName val="A_Sum12"/>
      <sheetName val="Cut_&amp;_Sew12"/>
      <sheetName val="boq_actual12"/>
      <sheetName val="Master_Data13"/>
      <sheetName val="Jan_Volume12"/>
      <sheetName val="BOQ_LT12"/>
      <sheetName val="Bechtel_Norms12"/>
      <sheetName val="CS_PIPING12"/>
      <sheetName val="TECH_DATA12"/>
      <sheetName val="_AnalysisPCC12"/>
      <sheetName val="[saihous_ele_xls]Indirect___223"/>
      <sheetName val="[saihous_ele_xls]Indirect___224"/>
      <sheetName val="[saihous_ele_xls]Indirect___225"/>
      <sheetName val="[saihous_ele_xls]_saihous_ele98"/>
      <sheetName val="[saihous_ele_xls]_saihous_ele99"/>
      <sheetName val="[saihous_ele_xls]_saihous_el100"/>
      <sheetName val="explanation_12"/>
      <sheetName val="2B_for_Sub_Station_F_I_12"/>
      <sheetName val="LV_Cable_sizing12"/>
      <sheetName val="Raw_material12"/>
      <sheetName val="Contractor_&amp;_Material_Price12"/>
      <sheetName val="DATA-DEP_(13-17)12"/>
      <sheetName val="DATA-GCC(25-34_7)12"/>
      <sheetName val="St_-Con(0-17)12"/>
      <sheetName val="St_-Con_(17-34)12"/>
      <sheetName val="SITE_DATA12"/>
      <sheetName val="C_&amp;_G_RHS12"/>
      <sheetName val="SC_revtrgt12"/>
      <sheetName val="Grand_Summary12"/>
      <sheetName val="Boq-_Civil12"/>
      <sheetName val="PCS_DATA12"/>
      <sheetName val="Concrete_Quants12"/>
      <sheetName val="Cade_voute12"/>
      <sheetName val="[saihous_ele_xls]Indirect___226"/>
      <sheetName val="[saihous_ele_xls]Indirect___227"/>
      <sheetName val="[saihous_ele_xls]Indirect___228"/>
      <sheetName val="[saihous_ele_xls]Indirect___229"/>
      <sheetName val="[saihous_ele_xls]Indirect___230"/>
      <sheetName val="[saihous_ele_xls]Indirect___231"/>
      <sheetName val="[saihous_ele_xls]_saihous_el101"/>
      <sheetName val="05__BUDGET12"/>
      <sheetName val="Print_Controls12"/>
      <sheetName val="Executive_Summary12"/>
      <sheetName val="Total_delivered_cost_calc_12"/>
      <sheetName val="SLAB_SCH12"/>
      <sheetName val="Beams_12"/>
      <sheetName val="Flooring_Chart12"/>
      <sheetName val="BRL_FORMAT12"/>
      <sheetName val="Labour_before_Escalation_12"/>
      <sheetName val="Material_List12"/>
      <sheetName val="SB_SCH_A712"/>
      <sheetName val="Tie_Beam_Steel-R0-112"/>
      <sheetName val="Summary_output12"/>
      <sheetName val="labour_rates12"/>
      <sheetName val="Brickwork_12"/>
      <sheetName val="First_Floor_12"/>
      <sheetName val="TB_JUN'1112"/>
      <sheetName val="[saihous_ele_xls]_saihous_el102"/>
      <sheetName val="[saihous_ele_xls]_saihous_el103"/>
      <sheetName val="[saihous_ele_xls]_saihous_el104"/>
      <sheetName val="[saihous_ele_xls]_saihous_el_70"/>
      <sheetName val="[saihous_ele_xls]_saihous_el_71"/>
      <sheetName val="_AT-1-220_12"/>
      <sheetName val="_BC-22012"/>
      <sheetName val="[saihous_ele_xls]Indirect___232"/>
      <sheetName val="[saihous_ele_xls]Indirect___233"/>
      <sheetName val="[saihous_ele_xls]Indirect___234"/>
      <sheetName val="[saihous_ele_xls]_saihous_el_72"/>
      <sheetName val="[saihous_ele_xls]_saihous_el_73"/>
      <sheetName val="[saihous_ele_xls]_saihous_el_74"/>
      <sheetName val="Project_Info6"/>
      <sheetName val="Link_In6"/>
      <sheetName val="Project_Work_Off_Contribution6"/>
      <sheetName val="CRF-BE_Rates6"/>
      <sheetName val="Staff_Acco_160"/>
      <sheetName val="Tel__80"/>
      <sheetName val="Ext_light80"/>
      <sheetName val="Staff_Acco_161"/>
      <sheetName val="DETAILED__BOQ80"/>
      <sheetName val="Cable_data80"/>
      <sheetName val="4_Annex_1_Basic_rate80"/>
      <sheetName val="Detail_In_Door_Stad80"/>
      <sheetName val="Project_Details__80"/>
      <sheetName val="scurve_calc_(2)80"/>
      <sheetName val="TBAL9697_-group_wise__sdpl80"/>
      <sheetName val="RCC,Ret__Wall80"/>
      <sheetName val="Detail_P&amp;L80"/>
      <sheetName val="Assumption_Sheet80"/>
      <sheetName val="SCHEDULE_OF_RATES80"/>
      <sheetName val="Bill_3_-_Site_Works79"/>
      <sheetName val="Legal_Risk_Analysis80"/>
      <sheetName val="PRECAST_lightconc-II80"/>
      <sheetName val="Load_Details(B2)80"/>
      <sheetName val="APPENDIX_B-180"/>
      <sheetName val="Bill_3_180"/>
      <sheetName val="Fill_this_out_first___79"/>
      <sheetName val="GR_slab-reinft79"/>
      <sheetName val="Civil_Works79"/>
      <sheetName val="bs_BP_04_SA22"/>
      <sheetName val="INDIGINEOUS_ITEMS_79"/>
      <sheetName val="Material_79"/>
      <sheetName val="SPT_vs_PHI79"/>
      <sheetName val="BLOCK-A_(MEA_SHEET)79"/>
      <sheetName val="IO_List79"/>
      <sheetName val="Pipe_Supports79"/>
      <sheetName val="BOQ_(2)79"/>
      <sheetName val="SCHEDULE_(3)79"/>
      <sheetName val="schedule_nos79"/>
      <sheetName val="Rate_Analysis79"/>
      <sheetName val="4-Int-_ele(RA)79"/>
      <sheetName val="Boq_Block_A79"/>
      <sheetName val="Sqn_Abs_G_6__79"/>
      <sheetName val="WO_Abs__G_2__6_DUs79"/>
      <sheetName val="Air_Abs_G_6__23_DUs79"/>
      <sheetName val="Box-_Girder79"/>
      <sheetName val="Lease_rents79"/>
      <sheetName val="DLC_lookups79"/>
      <sheetName val="Quote_Sheet79"/>
      <sheetName val="labour_coeff79"/>
      <sheetName val="Works_-_Quote_Sheet79"/>
      <sheetName val="Gen_Info79"/>
      <sheetName val="Indirect_expenses79"/>
      <sheetName val="Cost_Any_79"/>
      <sheetName val="LIST_OF_MAKES79"/>
      <sheetName val="SITE_OVERHEADS79"/>
      <sheetName val="Detail_1A79"/>
      <sheetName val="Asia_Revised_10-1-0779"/>
      <sheetName val="All_Capital_Plan_P+L_10-1-0779"/>
      <sheetName val="CP08_(2)79"/>
      <sheetName val="Planning_File_10-1-0779"/>
      <sheetName val="Basement_Budget79"/>
      <sheetName val="E_&amp;_R79"/>
      <sheetName val="Break_up_Sheet79"/>
      <sheetName val="SPILL_OVER79"/>
      <sheetName val="Pile_cap78"/>
      <sheetName val="DTF_Summary78"/>
      <sheetName val="GF_Columns78"/>
      <sheetName val="Bed_Class78"/>
      <sheetName val="UNP-NCW_78"/>
      <sheetName val="Elite_1_-_MBCL78"/>
      <sheetName val="Mat_Cost79"/>
      <sheetName val="Form_678"/>
      <sheetName val="BOQ_Direct_selling_cost78"/>
      <sheetName val="saihous_ele23"/>
      <sheetName val="Intro_78"/>
      <sheetName val="MASTER_RATE_ANALYSIS78"/>
      <sheetName val="Cost_summary78"/>
      <sheetName val="Contract_BOQ65"/>
      <sheetName val="beam-reinft-machine_rm65"/>
      <sheetName val="beam-reinft-IIInd_floor65"/>
      <sheetName val="Cost_Index23"/>
      <sheetName val="key_dates78"/>
      <sheetName val="specification_options78"/>
      <sheetName val="M_R_List_(2)78"/>
      <sheetName val="Balance_Sheet_78"/>
      <sheetName val="Direct_cost_shed_A-2_78"/>
      <sheetName val="_Resource_list78"/>
      <sheetName val="THANE_SITE78"/>
      <sheetName val="BOQ_Distribution78"/>
      <sheetName val="STAFFSCHED_23"/>
      <sheetName val="T1_WO65"/>
      <sheetName val="A_O_R_78"/>
      <sheetName val="_IO_List23"/>
      <sheetName val="FF_Inst_RA_08_Inst_0365"/>
      <sheetName val="SSR___NSSR_Market_final23"/>
      <sheetName val="1-Pop_Proj22"/>
      <sheetName val="Basic_Rates65"/>
      <sheetName val="Format_-_415"/>
      <sheetName val="BP-Other_strs15"/>
      <sheetName val="DG_Works_(Supply)22"/>
      <sheetName val="Blr_hire22"/>
      <sheetName val="1_0022"/>
      <sheetName val="_B322"/>
      <sheetName val="_B122"/>
      <sheetName val="Operating_Statistics22"/>
      <sheetName val="220_11__BS_22"/>
      <sheetName val="Elect_22"/>
      <sheetName val="NLD_-_Assum15"/>
      <sheetName val="Annexue_B22"/>
      <sheetName val="Desgn(zone_I)22"/>
      <sheetName val="$_KURLARI22"/>
      <sheetName val="Cover_sheet18"/>
      <sheetName val="AOQ-new_18"/>
      <sheetName val="water_prop_18"/>
      <sheetName val="Boq_(Main_Building)22"/>
      <sheetName val="Civil_BOQ21"/>
      <sheetName val="Basement__Works19"/>
      <sheetName val="PA-_Consutant_18"/>
      <sheetName val="Tong_hop_DT_XDCT15"/>
      <sheetName val="HT_Cable_15"/>
      <sheetName val="BAL_SHEET15"/>
      <sheetName val="AoR_Finishing17"/>
      <sheetName val="Summary_Transformers19"/>
      <sheetName val="Total__Amount19"/>
      <sheetName val="BC_&amp;_MNB_17"/>
      <sheetName val="final_abstract18"/>
      <sheetName val="Basic_Resources17"/>
      <sheetName val="10__&amp;_11__Rate_Code_&amp;_BQ17"/>
      <sheetName val="Angebot18_7_17"/>
      <sheetName val="NOTES_14"/>
      <sheetName val="Supply_14"/>
      <sheetName val="[saihous_ele_xls]Indirect쌳ᎈ駜16"/>
      <sheetName val="INPUT_SHEET15"/>
      <sheetName val="11B_18"/>
      <sheetName val="Column_BBS-Block916"/>
      <sheetName val="SPILL_OVER_PROJECTIONS17"/>
      <sheetName val="[saihous_ele_xls]Indirect___253"/>
      <sheetName val="[saihous_ele_xls]Indirect___254"/>
      <sheetName val="[saihous_ele_xls]Indirect___255"/>
      <sheetName val="Cable_Schedule14"/>
      <sheetName val="SC_Cost_MAR_0218"/>
      <sheetName val="[saihous_ele_xls]_saihous_el113"/>
      <sheetName val="CABLES__14"/>
      <sheetName val="[saihous_ele_xls]Indirect___256"/>
      <sheetName val="[saihous_ele_xls]Indirect___257"/>
      <sheetName val="[saihous_ele_xls]Indirect___258"/>
      <sheetName val="Materials_16"/>
      <sheetName val="MAIN_FILE_9-24-0716"/>
      <sheetName val="DG_17"/>
      <sheetName val="MTO_REV_017"/>
      <sheetName val="GUT_(2)15"/>
      <sheetName val="Material_Rate17"/>
      <sheetName val="_GULF19"/>
      <sheetName val="Lead_(Final)16"/>
      <sheetName val="TORRENT_CEMENT15"/>
      <sheetName val="2nd_17"/>
      <sheetName val="Material_List_17"/>
      <sheetName val="ONE_TIME17"/>
      <sheetName val="Linked_Lead16"/>
      <sheetName val="Abstract_Sheet16"/>
      <sheetName val="April_Analysts16"/>
      <sheetName val="M_S_16"/>
      <sheetName val="Equipment_Information14"/>
      <sheetName val="Equipment_Block14"/>
      <sheetName val="Final_Bill15"/>
      <sheetName val="Structure_Bills_Qty17"/>
      <sheetName val="CABLES_DATA14"/>
      <sheetName val="Fin_Sum15"/>
      <sheetName val="Sum_16"/>
      <sheetName val="General_Interior_16"/>
      <sheetName val="Dismantling_Works_16"/>
      <sheetName val="Toilet_Works_16"/>
      <sheetName val="Sliding_folding_partition16"/>
      <sheetName val="Hard_flr&amp;wall_16"/>
      <sheetName val="Modular_Ceiling_16"/>
      <sheetName val="MS_Structure_Works16"/>
      <sheetName val="Graphics_&amp;_Signage16"/>
      <sheetName val="L_(4)15"/>
      <sheetName val="Core_Data15"/>
      <sheetName val="AutoOpen_Stub_Data15"/>
      <sheetName val="Basic_Details14"/>
      <sheetName val="BS_Groupings14"/>
      <sheetName val="PL_Groupings14"/>
      <sheetName val="Meas_-Hotel_Part15"/>
      <sheetName val="Labour_Rate_15"/>
      <sheetName val="reference_sheet_15"/>
      <sheetName val="DATA_214"/>
      <sheetName val="C&amp;S_monthwise15"/>
      <sheetName val="G_R_P15"/>
      <sheetName val="PSC_REVISED15"/>
      <sheetName val="Bridge_Data_2005-0615"/>
      <sheetName val="Data_F8_BTR15"/>
      <sheetName val="_15"/>
      <sheetName val="M-Book_for_FW15"/>
      <sheetName val="M-Book_for_Conc15"/>
      <sheetName val="Monthly_Budget_Summary15"/>
      <sheetName val="saihous_ele_xls15"/>
      <sheetName val="PRECAST_lightconc_II14"/>
      <sheetName val="Labour_&amp;_Plant15"/>
      <sheetName val="VI_Floor_Beam_14"/>
      <sheetName val="Step_114"/>
      <sheetName val="Ring_Details15"/>
      <sheetName val="33_kV-Eqpt_fdn_14"/>
      <sheetName val="Sqn-Abs(G+6)_15"/>
      <sheetName val="WO-Abs_(G+2)_6_DUs15"/>
      <sheetName val="Air-Abs(G+6)_23_DUs15"/>
      <sheetName val="Allg__Angaben14"/>
      <sheetName val="Sweeper_Machine15"/>
      <sheetName val="HP(9_200)15"/>
      <sheetName val="Pier_calculation15"/>
      <sheetName val="Distribution_-_Qty_&amp;_Amount15"/>
      <sheetName val="Labor_abs-PW14"/>
      <sheetName val="Labor_abs-NMR14"/>
      <sheetName val="Stress_Calculation15"/>
      <sheetName val="CFForecast_detail14"/>
      <sheetName val="organi_synthesis_lab14"/>
      <sheetName val="Format_1_9_Ph-114"/>
      <sheetName val="Road_data14"/>
      <sheetName val="Road_Detail_Est_14"/>
      <sheetName val="Summary-margin_calc14"/>
      <sheetName val="TPL_RECEIPTS_MB5115"/>
      <sheetName val="ROW_Orders_for_March_0515"/>
      <sheetName val="PKG_PO15"/>
      <sheetName val="LLM_DPRECEIPTS_MB5115"/>
      <sheetName val="ZSEM_stock_(ympc038)15"/>
      <sheetName val="MFG_PO15"/>
      <sheetName val="Service_Function14"/>
      <sheetName val="BASIC_MATERIALS14"/>
      <sheetName val="8th__floor_Beams14"/>
      <sheetName val="Rate_Ana14"/>
      <sheetName val="Detailed_Summary_(4)14"/>
      <sheetName val="5-Thermal_&amp;_Moisture14"/>
      <sheetName val="M_B_T-1614"/>
      <sheetName val="FITZ_MORT_9414"/>
      <sheetName val="Break_Up_(bc)14"/>
      <sheetName val="Break_Up_(bc1)14"/>
      <sheetName val="Break_Up_(bc2)14"/>
      <sheetName val="WORK_TABLE14"/>
      <sheetName val="LEVEL_SHEET14"/>
      <sheetName val="SUMMARY_-_PART-I-BUILDING14"/>
      <sheetName val="Podium_Areas14"/>
      <sheetName val="IT-Fri_Base14"/>
      <sheetName val="Beam-design_exp14"/>
      <sheetName val="A301_Kalk14"/>
      <sheetName val="DATA_PILE_RT1_14"/>
      <sheetName val="DATA_PILE__SM14"/>
      <sheetName val="Pacakges_split14"/>
      <sheetName val="_saihous_ele_xls_Indirect_x0015"/>
      <sheetName val="_saihous_ele_xls_Indirect쌳ᎈ駜14"/>
      <sheetName val="_saihous_ele_xls_Indirect퀀《혂൧14"/>
      <sheetName val="Schlüss_Inh-EF14"/>
      <sheetName val="Name_List14"/>
      <sheetName val="Overall_Summary14"/>
      <sheetName val="Summary_CFA_total_-_CP1_&amp;_CP214"/>
      <sheetName val="Assumption_Inputs15"/>
      <sheetName val="SUMMARY_-_C&amp;I14"/>
      <sheetName val="INTERIOR_WORKS14"/>
      <sheetName val="Interior_working14"/>
      <sheetName val="FALSE_CEILING14"/>
      <sheetName val="FALSE_CEILING_working14"/>
      <sheetName val="Painting_working14"/>
      <sheetName val="Doors_Working14"/>
      <sheetName val="Blind_Working14"/>
      <sheetName val="LOOSE_FURNITURES14"/>
      <sheetName val="DISMANTLING_WORKS-C&amp;I14"/>
      <sheetName val="DIS_C&amp;I_WORKING14"/>
      <sheetName val="INTERNAL_SIGNAGE14"/>
      <sheetName val="SIGNAGE_WORKING14"/>
      <sheetName val="Electrical_Working14"/>
      <sheetName val="SUMMARY_-_FPS14"/>
      <sheetName val="BOQ-FPS_14"/>
      <sheetName val="HVAC_Summary14"/>
      <sheetName val="Sanitary_Fixtures14"/>
      <sheetName val="Firxtures_working14"/>
      <sheetName val="Internal_Drainage_&amp;_rain_wate14"/>
      <sheetName val="Internal_Drainage_&amp;_rain_work14"/>
      <sheetName val="Internal_water_14"/>
      <sheetName val="Dismantling_works-PHE14"/>
      <sheetName val="C_Sum14"/>
      <sheetName val="A_Sum14"/>
      <sheetName val="Cut_&amp;_Sew14"/>
      <sheetName val="boq_actual14"/>
      <sheetName val="Master_Data15"/>
      <sheetName val="Jan_Volume14"/>
      <sheetName val="BOQ_LT14"/>
      <sheetName val="Bechtel_Norms14"/>
      <sheetName val="CS_PIPING14"/>
      <sheetName val="TECH_DATA14"/>
      <sheetName val="_AnalysisPCC14"/>
      <sheetName val="[saihous_ele_xls]Indirect___259"/>
      <sheetName val="[saihous_ele_xls]Indirect___260"/>
      <sheetName val="[saihous_ele_xls]Indirect___261"/>
      <sheetName val="[saihous_ele_xls]_saihous_el114"/>
      <sheetName val="[saihous_ele_xls]_saihous_el115"/>
      <sheetName val="[saihous_ele_xls]_saihous_el116"/>
      <sheetName val="explanation_14"/>
      <sheetName val="2B_for_Sub_Station_F_I_14"/>
      <sheetName val="LV_Cable_sizing14"/>
      <sheetName val="Raw_material14"/>
      <sheetName val="Contractor_&amp;_Material_Price14"/>
      <sheetName val="DATA-DEP_(13-17)14"/>
      <sheetName val="DATA-GCC(25-34_7)14"/>
      <sheetName val="St_-Con(0-17)14"/>
      <sheetName val="St_-Con_(17-34)14"/>
      <sheetName val="SITE_DATA14"/>
      <sheetName val="C_&amp;_G_RHS14"/>
      <sheetName val="SC_revtrgt14"/>
      <sheetName val="Grand_Summary14"/>
      <sheetName val="Boq-_Civil14"/>
      <sheetName val="PCS_DATA14"/>
      <sheetName val="Concrete_Quants14"/>
      <sheetName val="Cade_voute14"/>
      <sheetName val="[saihous_ele_xls]Indirect___262"/>
      <sheetName val="[saihous_ele_xls]Indirect___263"/>
      <sheetName val="[saihous_ele_xls]Indirect___264"/>
      <sheetName val="[saihous_ele_xls]Indirect___265"/>
      <sheetName val="[saihous_ele_xls]Indirect___266"/>
      <sheetName val="[saihous_ele_xls]Indirect___267"/>
      <sheetName val="[saihous_ele_xls]_saihous_el117"/>
      <sheetName val="05__BUDGET14"/>
      <sheetName val="Print_Controls14"/>
      <sheetName val="Executive_Summary14"/>
      <sheetName val="Total_delivered_cost_calc_14"/>
      <sheetName val="SLAB_SCH14"/>
      <sheetName val="Beams_14"/>
      <sheetName val="Flooring_Chart14"/>
      <sheetName val="BRL_FORMAT14"/>
      <sheetName val="Labour_before_Escalation_14"/>
      <sheetName val="Material_List14"/>
      <sheetName val="SB_SCH_A714"/>
      <sheetName val="Tie_Beam_Steel-R0-114"/>
      <sheetName val="Summary_output14"/>
      <sheetName val="labour_rates14"/>
      <sheetName val="Brickwork_14"/>
      <sheetName val="First_Floor_14"/>
      <sheetName val="TB_JUN'1114"/>
      <sheetName val="[saihous_ele_xls]_saihous_el118"/>
      <sheetName val="[saihous_ele_xls]_saihous_el119"/>
      <sheetName val="[saihous_ele_xls]_saihous_el120"/>
      <sheetName val="[saihous_ele_xls]_saihous_el_80"/>
      <sheetName val="[saihous_ele_xls]_saihous_el_81"/>
      <sheetName val="_AT-1-220_14"/>
      <sheetName val="_BC-22014"/>
      <sheetName val="[saihous_ele_xls]Indirect___268"/>
      <sheetName val="[saihous_ele_xls]Indirect___269"/>
      <sheetName val="[saihous_ele_xls]Indirect___270"/>
      <sheetName val="[saihous_ele_xls]_saihous_el_82"/>
      <sheetName val="[saihous_ele_xls]_saihous_el_83"/>
      <sheetName val="[saihous_ele_xls]_saihous_el_84"/>
      <sheetName val="Project_Info8"/>
      <sheetName val="Link_In8"/>
      <sheetName val="Project_Work_Off_Contribution8"/>
      <sheetName val="CRF-BE_Rates8"/>
      <sheetName val="[saihous_ele_xls]Indirect___271"/>
      <sheetName val="[saihous_ele_xls]Indirect___272"/>
      <sheetName val="[saihous_ele_xls]Indirect___273"/>
      <sheetName val="[saihous_ele_xls]_saihous_el_85"/>
      <sheetName val="KQ_Cost_Controlling"/>
      <sheetName val="KQ_Appropriation"/>
      <sheetName val="RF_Vol"/>
      <sheetName val="Customize_Your_Purchase_Order"/>
      <sheetName val="Rates_Basic"/>
      <sheetName val="Source_Ref_"/>
      <sheetName val="ACAD_Finishes"/>
      <sheetName val="Site_Details"/>
      <sheetName val="Site_Area_Statement"/>
      <sheetName val="Cashflow_projection"/>
      <sheetName val="Cash_Flow_Working"/>
      <sheetName val="Ave_wtd_rates"/>
      <sheetName val="Itemwise_Summary"/>
      <sheetName val="Payroll_BL"/>
      <sheetName val="Indirect___"/>
      <sheetName val="Staff_Acco_162"/>
      <sheetName val="Tel__81"/>
      <sheetName val="Ext_light81"/>
      <sheetName val="Staff_Acco_163"/>
      <sheetName val="DETAILED__BOQ81"/>
      <sheetName val="Cable_data81"/>
      <sheetName val="4_Annex_1_Basic_rate81"/>
      <sheetName val="Detail_In_Door_Stad81"/>
      <sheetName val="Project_Details__81"/>
      <sheetName val="scurve_calc_(2)81"/>
      <sheetName val="TBAL9697_-group_wise__sdpl81"/>
      <sheetName val="RCC,Ret__Wall81"/>
      <sheetName val="Detail_P&amp;L81"/>
      <sheetName val="Assumption_Sheet81"/>
      <sheetName val="SCHEDULE_OF_RATES81"/>
      <sheetName val="Bill_3_-_Site_Works80"/>
      <sheetName val="Legal_Risk_Analysis81"/>
      <sheetName val="PRECAST_lightconc-II81"/>
      <sheetName val="Load_Details(B2)81"/>
      <sheetName val="APPENDIX_B-181"/>
      <sheetName val="Bill_3_181"/>
      <sheetName val="Fill_this_out_first___80"/>
      <sheetName val="GR_slab-reinft80"/>
      <sheetName val="Civil_Works80"/>
      <sheetName val="bs_BP_04_SA23"/>
      <sheetName val="INDIGINEOUS_ITEMS_80"/>
      <sheetName val="Material_80"/>
      <sheetName val="SPT_vs_PHI80"/>
      <sheetName val="BLOCK-A_(MEA_SHEET)80"/>
      <sheetName val="IO_List80"/>
      <sheetName val="Pipe_Supports80"/>
      <sheetName val="BOQ_(2)80"/>
      <sheetName val="SCHEDULE_(3)80"/>
      <sheetName val="schedule_nos80"/>
      <sheetName val="Rate_Analysis80"/>
      <sheetName val="4-Int-_ele(RA)80"/>
      <sheetName val="Boq_Block_A80"/>
      <sheetName val="Sqn_Abs_G_6__80"/>
      <sheetName val="WO_Abs__G_2__6_DUs80"/>
      <sheetName val="Air_Abs_G_6__23_DUs80"/>
      <sheetName val="Box-_Girder80"/>
      <sheetName val="Lease_rents80"/>
      <sheetName val="DLC_lookups80"/>
      <sheetName val="Quote_Sheet80"/>
      <sheetName val="labour_coeff80"/>
      <sheetName val="Works_-_Quote_Sheet80"/>
      <sheetName val="Gen_Info80"/>
      <sheetName val="Indirect_expenses80"/>
      <sheetName val="Cost_Any_80"/>
      <sheetName val="LIST_OF_MAKES80"/>
      <sheetName val="SITE_OVERHEADS80"/>
      <sheetName val="Detail_1A80"/>
      <sheetName val="Asia_Revised_10-1-0780"/>
      <sheetName val="All_Capital_Plan_P+L_10-1-0780"/>
      <sheetName val="CP08_(2)80"/>
      <sheetName val="Planning_File_10-1-0780"/>
      <sheetName val="Basement_Budget80"/>
      <sheetName val="E_&amp;_R80"/>
      <sheetName val="Break_up_Sheet80"/>
      <sheetName val="SPILL_OVER80"/>
      <sheetName val="Pile_cap79"/>
      <sheetName val="DTF_Summary79"/>
      <sheetName val="GF_Columns79"/>
      <sheetName val="Bed_Class79"/>
      <sheetName val="UNP-NCW_79"/>
      <sheetName val="Elite_1_-_MBCL79"/>
      <sheetName val="Mat_Cost80"/>
      <sheetName val="Form_679"/>
      <sheetName val="BOQ_Direct_selling_cost79"/>
      <sheetName val="saihous_ele24"/>
      <sheetName val="Intro_79"/>
      <sheetName val="MASTER_RATE_ANALYSIS79"/>
      <sheetName val="Cost_summary79"/>
      <sheetName val="Contract_BOQ66"/>
      <sheetName val="beam-reinft-machine_rm66"/>
      <sheetName val="beam-reinft-IIInd_floor66"/>
      <sheetName val="Cost_Index24"/>
      <sheetName val="key_dates79"/>
      <sheetName val="specification_options79"/>
      <sheetName val="M_R_List_(2)79"/>
      <sheetName val="Balance_Sheet_79"/>
      <sheetName val="Direct_cost_shed_A-2_79"/>
      <sheetName val="_Resource_list79"/>
      <sheetName val="THANE_SITE79"/>
      <sheetName val="BOQ_Distribution79"/>
      <sheetName val="STAFFSCHED_24"/>
      <sheetName val="T1_WO66"/>
      <sheetName val="A_O_R_79"/>
      <sheetName val="_IO_List24"/>
      <sheetName val="FF_Inst_RA_08_Inst_0366"/>
      <sheetName val="SSR___NSSR_Market_final24"/>
      <sheetName val="1-Pop_Proj23"/>
      <sheetName val="Basic_Rates66"/>
      <sheetName val="Format_-_416"/>
      <sheetName val="BP-Other_strs16"/>
      <sheetName val="DG_Works_(Supply)23"/>
      <sheetName val="Blr_hire23"/>
      <sheetName val="1_0023"/>
      <sheetName val="_B323"/>
      <sheetName val="_B123"/>
      <sheetName val="Operating_Statistics23"/>
      <sheetName val="220_11__BS_23"/>
      <sheetName val="Elect_23"/>
      <sheetName val="NLD_-_Assum16"/>
      <sheetName val="Annexue_B23"/>
      <sheetName val="Desgn(zone_I)23"/>
      <sheetName val="$_KURLARI23"/>
      <sheetName val="Cover_sheet19"/>
      <sheetName val="AOQ-new_19"/>
      <sheetName val="water_prop_19"/>
      <sheetName val="Boq_(Main_Building)23"/>
      <sheetName val="Civil_BOQ22"/>
      <sheetName val="Basement__Works20"/>
      <sheetName val="PA-_Consutant_19"/>
      <sheetName val="Tong_hop_DT_XDCT16"/>
      <sheetName val="HT_Cable_16"/>
      <sheetName val="BAL_SHEET16"/>
      <sheetName val="AoR_Finishing18"/>
      <sheetName val="Summary_Transformers20"/>
      <sheetName val="Total__Amount20"/>
      <sheetName val="BC_&amp;_MNB_18"/>
      <sheetName val="final_abstract19"/>
      <sheetName val="Basic_Resources18"/>
      <sheetName val="10__&amp;_11__Rate_Code_&amp;_BQ18"/>
      <sheetName val="Angebot18_7_18"/>
      <sheetName val="NOTES_15"/>
      <sheetName val="Supply_15"/>
      <sheetName val="[saihous_ele_xls]Indirect쌳ᎈ駜17"/>
      <sheetName val="INPUT_SHEET16"/>
      <sheetName val="11B_19"/>
      <sheetName val="Column_BBS-Block917"/>
      <sheetName val="SPILL_OVER_PROJECTIONS18"/>
      <sheetName val="[saihous_ele_xls]Indirect___274"/>
      <sheetName val="[saihous_ele_xls]Indirect___275"/>
      <sheetName val="[saihous_ele_xls]Indirect___276"/>
      <sheetName val="Cable_Schedule15"/>
      <sheetName val="SC_Cost_MAR_0219"/>
      <sheetName val="[saihous_ele_xls]_saihous_el121"/>
      <sheetName val="CABLES__15"/>
      <sheetName val="[saihous_ele_xls]Indirect___277"/>
      <sheetName val="[saihous_ele_xls]Indirect___278"/>
      <sheetName val="[saihous_ele_xls]Indirect___279"/>
      <sheetName val="Materials_17"/>
      <sheetName val="MAIN_FILE_9-24-0717"/>
      <sheetName val="DG_18"/>
      <sheetName val="MTO_REV_018"/>
      <sheetName val="GUT_(2)16"/>
      <sheetName val="Material_Rate18"/>
      <sheetName val="_GULF20"/>
      <sheetName val="Lead_(Final)17"/>
      <sheetName val="TORRENT_CEMENT16"/>
      <sheetName val="2nd_18"/>
      <sheetName val="Material_List_18"/>
      <sheetName val="ONE_TIME18"/>
      <sheetName val="Linked_Lead17"/>
      <sheetName val="Abstract_Sheet17"/>
      <sheetName val="April_Analysts17"/>
      <sheetName val="M_S_17"/>
      <sheetName val="Equipment_Information15"/>
      <sheetName val="Equipment_Block15"/>
      <sheetName val="Final_Bill16"/>
      <sheetName val="Structure_Bills_Qty18"/>
      <sheetName val="CABLES_DATA15"/>
      <sheetName val="Fin_Sum16"/>
      <sheetName val="Sum_17"/>
      <sheetName val="General_Interior_17"/>
      <sheetName val="Dismantling_Works_17"/>
      <sheetName val="Toilet_Works_17"/>
      <sheetName val="Sliding_folding_partition17"/>
      <sheetName val="Hard_flr&amp;wall_17"/>
      <sheetName val="Modular_Ceiling_17"/>
      <sheetName val="MS_Structure_Works17"/>
      <sheetName val="Graphics_&amp;_Signage17"/>
      <sheetName val="L_(4)16"/>
      <sheetName val="Core_Data16"/>
      <sheetName val="AutoOpen_Stub_Data16"/>
      <sheetName val="Basic_Details15"/>
      <sheetName val="BS_Groupings15"/>
      <sheetName val="PL_Groupings15"/>
      <sheetName val="Meas_-Hotel_Part16"/>
      <sheetName val="Labour_Rate_16"/>
      <sheetName val="reference_sheet_16"/>
      <sheetName val="DATA_215"/>
      <sheetName val="C&amp;S_monthwise16"/>
      <sheetName val="G_R_P16"/>
      <sheetName val="PSC_REVISED16"/>
      <sheetName val="Bridge_Data_2005-0616"/>
      <sheetName val="Data_F8_BTR16"/>
      <sheetName val="_16"/>
      <sheetName val="M-Book_for_FW16"/>
      <sheetName val="M-Book_for_Conc16"/>
      <sheetName val="Monthly_Budget_Summary16"/>
      <sheetName val="saihous_ele_xls16"/>
      <sheetName val="PRECAST_lightconc_II15"/>
      <sheetName val="Labour_&amp;_Plant16"/>
      <sheetName val="VI_Floor_Beam_15"/>
      <sheetName val="Step_115"/>
      <sheetName val="Ring_Details16"/>
      <sheetName val="33_kV-Eqpt_fdn_15"/>
      <sheetName val="Sqn-Abs(G+6)_16"/>
      <sheetName val="WO-Abs_(G+2)_6_DUs16"/>
      <sheetName val="Air-Abs(G+6)_23_DUs16"/>
      <sheetName val="Allg__Angaben15"/>
      <sheetName val="Sweeper_Machine16"/>
      <sheetName val="HP(9_200)16"/>
      <sheetName val="Pier_calculation16"/>
      <sheetName val="Distribution_-_Qty_&amp;_Amount16"/>
      <sheetName val="Labor_abs-PW15"/>
      <sheetName val="Labor_abs-NMR15"/>
      <sheetName val="Stress_Calculation16"/>
      <sheetName val="CFForecast_detail15"/>
      <sheetName val="organi_synthesis_lab15"/>
      <sheetName val="Format_1_9_Ph-115"/>
      <sheetName val="Road_data15"/>
      <sheetName val="Road_Detail_Est_15"/>
      <sheetName val="Summary-margin_calc15"/>
      <sheetName val="TPL_RECEIPTS_MB5116"/>
      <sheetName val="ROW_Orders_for_March_0516"/>
      <sheetName val="PKG_PO16"/>
      <sheetName val="LLM_DPRECEIPTS_MB5116"/>
      <sheetName val="ZSEM_stock_(ympc038)16"/>
      <sheetName val="MFG_PO16"/>
      <sheetName val="Service_Function15"/>
      <sheetName val="BASIC_MATERIALS15"/>
      <sheetName val="8th__floor_Beams15"/>
      <sheetName val="Rate_Ana15"/>
      <sheetName val="Detailed_Summary_(4)15"/>
      <sheetName val="5-Thermal_&amp;_Moisture15"/>
      <sheetName val="M_B_T-1615"/>
      <sheetName val="FITZ_MORT_9415"/>
      <sheetName val="Break_Up_(bc)15"/>
      <sheetName val="Break_Up_(bc1)15"/>
      <sheetName val="Break_Up_(bc2)15"/>
      <sheetName val="WORK_TABLE15"/>
      <sheetName val="LEVEL_SHEET15"/>
      <sheetName val="SUMMARY_-_PART-I-BUILDING15"/>
      <sheetName val="Podium_Areas15"/>
      <sheetName val="IT-Fri_Base15"/>
      <sheetName val="Beam-design_exp15"/>
      <sheetName val="A301_Kalk15"/>
      <sheetName val="DATA_PILE_RT1_15"/>
      <sheetName val="DATA_PILE__SM15"/>
      <sheetName val="Pacakges_split15"/>
      <sheetName val="_saihous_ele_xls_Indirect_x0016"/>
      <sheetName val="_saihous_ele_xls_Indirect쌳ᎈ駜15"/>
      <sheetName val="_saihous_ele_xls_Indirect퀀《혂൧15"/>
      <sheetName val="Schlüss_Inh-EF15"/>
      <sheetName val="Name_List15"/>
      <sheetName val="Overall_Summary15"/>
      <sheetName val="Summary_CFA_total_-_CP1_&amp;_CP215"/>
      <sheetName val="Assumption_Inputs16"/>
      <sheetName val="SUMMARY_-_C&amp;I15"/>
      <sheetName val="INTERIOR_WORKS15"/>
      <sheetName val="Interior_working15"/>
      <sheetName val="FALSE_CEILING15"/>
      <sheetName val="FALSE_CEILING_working15"/>
      <sheetName val="Painting_working15"/>
      <sheetName val="Doors_Working15"/>
      <sheetName val="Blind_Working15"/>
      <sheetName val="LOOSE_FURNITURES15"/>
      <sheetName val="DISMANTLING_WORKS-C&amp;I15"/>
      <sheetName val="DIS_C&amp;I_WORKING15"/>
      <sheetName val="INTERNAL_SIGNAGE15"/>
      <sheetName val="SIGNAGE_WORKING15"/>
      <sheetName val="Electrical_Working15"/>
      <sheetName val="SUMMARY_-_FPS15"/>
      <sheetName val="BOQ-FPS_15"/>
      <sheetName val="HVAC_Summary15"/>
      <sheetName val="Sanitary_Fixtures15"/>
      <sheetName val="Firxtures_working15"/>
      <sheetName val="Internal_Drainage_&amp;_rain_wate15"/>
      <sheetName val="Internal_Drainage_&amp;_rain_work15"/>
      <sheetName val="Internal_water_15"/>
      <sheetName val="Dismantling_works-PHE15"/>
      <sheetName val="C_Sum15"/>
      <sheetName val="A_Sum15"/>
      <sheetName val="Cut_&amp;_Sew15"/>
      <sheetName val="boq_actual15"/>
      <sheetName val="Master_Data16"/>
      <sheetName val="Jan_Volume15"/>
      <sheetName val="BOQ_LT15"/>
      <sheetName val="Bechtel_Norms15"/>
      <sheetName val="CS_PIPING15"/>
      <sheetName val="TECH_DATA15"/>
      <sheetName val="_AnalysisPCC15"/>
      <sheetName val="[saihous_ele_xls]Indirect___280"/>
      <sheetName val="[saihous_ele_xls]Indirect___281"/>
      <sheetName val="[saihous_ele_xls]Indirect___282"/>
      <sheetName val="[saihous_ele_xls]_saihous_el122"/>
      <sheetName val="[saihous_ele_xls]_saihous_el123"/>
      <sheetName val="[saihous_ele_xls]_saihous_el124"/>
      <sheetName val="explanation_15"/>
      <sheetName val="2B_for_Sub_Station_F_I_15"/>
      <sheetName val="LV_Cable_sizing15"/>
      <sheetName val="Raw_material15"/>
      <sheetName val="Contractor_&amp;_Material_Price15"/>
      <sheetName val="DATA-DEP_(13-17)15"/>
      <sheetName val="DATA-GCC(25-34_7)15"/>
      <sheetName val="St_-Con(0-17)15"/>
      <sheetName val="St_-Con_(17-34)15"/>
      <sheetName val="SITE_DATA15"/>
      <sheetName val="C_&amp;_G_RHS15"/>
      <sheetName val="SC_revtrgt15"/>
      <sheetName val="Grand_Summary15"/>
      <sheetName val="Boq-_Civil15"/>
      <sheetName val="PCS_DATA15"/>
      <sheetName val="Concrete_Quants15"/>
      <sheetName val="Cade_voute15"/>
      <sheetName val="[saihous_ele_xls]Indirect___283"/>
      <sheetName val="[saihous_ele_xls]Indirect___284"/>
      <sheetName val="[saihous_ele_xls]Indirect___285"/>
      <sheetName val="[saihous_ele_xls]Indirect___286"/>
      <sheetName val="[saihous_ele_xls]Indirect___287"/>
      <sheetName val="[saihous_ele_xls]Indirect___288"/>
      <sheetName val="[saihous_ele_xls]_saihous_el125"/>
      <sheetName val="05__BUDGET15"/>
      <sheetName val="Print_Controls15"/>
      <sheetName val="Executive_Summary15"/>
      <sheetName val="Total_delivered_cost_calc_15"/>
      <sheetName val="SLAB_SCH15"/>
      <sheetName val="Beams_15"/>
      <sheetName val="Flooring_Chart15"/>
      <sheetName val="BRL_FORMAT15"/>
      <sheetName val="Labour_before_Escalation_15"/>
      <sheetName val="Material_List15"/>
      <sheetName val="SB_SCH_A715"/>
      <sheetName val="Tie_Beam_Steel-R0-115"/>
      <sheetName val="Summary_output15"/>
      <sheetName val="labour_rates15"/>
      <sheetName val="Brickwork_15"/>
      <sheetName val="First_Floor_15"/>
      <sheetName val="TB_JUN'1115"/>
      <sheetName val="[saihous_ele_xls]_saihous_el126"/>
      <sheetName val="[saihous_ele_xls]_saihous_el127"/>
      <sheetName val="[saihous_ele_xls]_saihous_el128"/>
      <sheetName val="[saihous_ele_xls]_saihous_el_86"/>
      <sheetName val="[saihous_ele_xls]_saihous_el_87"/>
      <sheetName val="_AT-1-220_15"/>
      <sheetName val="_BC-22015"/>
      <sheetName val="[saihous_ele_xls]Indirect___289"/>
      <sheetName val="[saihous_ele_xls]Indirect___290"/>
      <sheetName val="[saihous_ele_xls]Indirect___291"/>
      <sheetName val="[saihous_ele_xls]_saihous_el_88"/>
      <sheetName val="[saihous_ele_xls]_saihous_el_89"/>
      <sheetName val="[saihous_ele_xls]_saihous_el_90"/>
      <sheetName val="Project_Info9"/>
      <sheetName val="Link_In9"/>
      <sheetName val="Project_Work_Off_Contribution9"/>
      <sheetName val="CRF-BE_Rates9"/>
      <sheetName val="[saihous_ele_xls]Indirect___292"/>
      <sheetName val="[saihous_ele_xls]Indirect___293"/>
      <sheetName val="[saihous_ele_xls]Indirect___294"/>
      <sheetName val="[saihous_ele_xls]_saihous_el_91"/>
      <sheetName val="KQ_Cost_Controlling1"/>
      <sheetName val="KQ_Appropriation1"/>
      <sheetName val="RF_Vol1"/>
      <sheetName val="Customize_Your_Purchase_Order1"/>
      <sheetName val="Rates_Basic1"/>
      <sheetName val="Source_Ref_1"/>
      <sheetName val="ACAD_Finishes1"/>
      <sheetName val="Site_Details1"/>
      <sheetName val="Site_Area_Statement1"/>
      <sheetName val="Cashflow_projection1"/>
      <sheetName val="Cash_Flow_Working1"/>
      <sheetName val="Ave_wtd_rates1"/>
      <sheetName val="Itemwise_Summary1"/>
      <sheetName val="Payroll_B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>
        <row r="1">
          <cell r="B1" t="str">
            <v>220 kV SUB-STATION</v>
          </cell>
        </row>
      </sheetData>
      <sheetData sheetId="372">
        <row r="1">
          <cell r="B1" t="str">
            <v>220 kV SUB-STATION</v>
          </cell>
        </row>
      </sheetData>
      <sheetData sheetId="373">
        <row r="1">
          <cell r="B1" t="str">
            <v>220 kV SUB-STATION</v>
          </cell>
        </row>
      </sheetData>
      <sheetData sheetId="374">
        <row r="1">
          <cell r="B1" t="str">
            <v>220 kV SUB-STATION</v>
          </cell>
        </row>
      </sheetData>
      <sheetData sheetId="375">
        <row r="1">
          <cell r="B1" t="str">
            <v>220 kV SUB-STATION</v>
          </cell>
        </row>
      </sheetData>
      <sheetData sheetId="376">
        <row r="1">
          <cell r="B1" t="str">
            <v>220 kV SUB-STATION</v>
          </cell>
        </row>
      </sheetData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>
        <row r="1">
          <cell r="B1" t="str">
            <v>220 kV SUB-STATION</v>
          </cell>
        </row>
      </sheetData>
      <sheetData sheetId="460">
        <row r="1">
          <cell r="B1" t="str">
            <v>220 kV SUB-STATION</v>
          </cell>
        </row>
      </sheetData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>
        <row r="1">
          <cell r="B1" t="str">
            <v>220 kV SUB-STATION</v>
          </cell>
        </row>
      </sheetData>
      <sheetData sheetId="541">
        <row r="1">
          <cell r="B1" t="str">
            <v>220 kV SUB-STATION</v>
          </cell>
        </row>
      </sheetData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>
        <row r="1">
          <cell r="B1" t="str">
            <v>220 kV SUB-STATION</v>
          </cell>
        </row>
      </sheetData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>
        <row r="1">
          <cell r="B1" t="str">
            <v>220 kV SUB-STATION</v>
          </cell>
        </row>
      </sheetData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>
        <row r="1">
          <cell r="B1" t="str">
            <v>220 kV SUB-STATION</v>
          </cell>
        </row>
      </sheetData>
      <sheetData sheetId="1547">
        <row r="1">
          <cell r="B1" t="str">
            <v>220 kV SUB-STATION</v>
          </cell>
        </row>
      </sheetData>
      <sheetData sheetId="1548">
        <row r="1">
          <cell r="B1" t="str">
            <v>220 kV SUB-STATION</v>
          </cell>
        </row>
      </sheetData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>
        <row r="1">
          <cell r="B1" t="str">
            <v>220 kV SUB-STATION</v>
          </cell>
        </row>
      </sheetData>
      <sheetData sheetId="1591" refreshError="1"/>
      <sheetData sheetId="1592">
        <row r="1">
          <cell r="B1" t="str">
            <v>220 kV SUB-STATION</v>
          </cell>
        </row>
      </sheetData>
      <sheetData sheetId="1593">
        <row r="1">
          <cell r="B1" t="str">
            <v>220 kV SUB-STATION</v>
          </cell>
        </row>
      </sheetData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>
        <row r="1">
          <cell r="B1" t="str">
            <v>220 kV SUB-STATION</v>
          </cell>
        </row>
      </sheetData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>
        <row r="1">
          <cell r="B1" t="str">
            <v>220 kV SUB-STATION</v>
          </cell>
        </row>
      </sheetData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>
        <row r="1">
          <cell r="B1" t="str">
            <v>220 kV SUB-STATION</v>
          </cell>
        </row>
      </sheetData>
      <sheetData sheetId="2137">
        <row r="1">
          <cell r="B1" t="str">
            <v>220 kV SUB-STATION</v>
          </cell>
        </row>
      </sheetData>
      <sheetData sheetId="2138">
        <row r="1">
          <cell r="B1" t="str">
            <v>220 kV SUB-STATION</v>
          </cell>
        </row>
      </sheetData>
      <sheetData sheetId="2139">
        <row r="1">
          <cell r="B1" t="str">
            <v>220 kV SUB-STATION</v>
          </cell>
        </row>
      </sheetData>
      <sheetData sheetId="2140">
        <row r="1">
          <cell r="B1" t="str">
            <v>220 kV SUB-STATION</v>
          </cell>
        </row>
      </sheetData>
      <sheetData sheetId="2141">
        <row r="1">
          <cell r="B1" t="str">
            <v>220 kV SUB-STATION</v>
          </cell>
        </row>
      </sheetData>
      <sheetData sheetId="2142">
        <row r="1">
          <cell r="B1" t="str">
            <v>220 kV SUB-STATION</v>
          </cell>
        </row>
      </sheetData>
      <sheetData sheetId="2143">
        <row r="1">
          <cell r="B1" t="str">
            <v>220 kV SUB-STATION</v>
          </cell>
        </row>
      </sheetData>
      <sheetData sheetId="2144">
        <row r="1">
          <cell r="B1" t="str">
            <v>220 kV SUB-STATION</v>
          </cell>
        </row>
      </sheetData>
      <sheetData sheetId="2145">
        <row r="1">
          <cell r="B1" t="str">
            <v>220 kV SUB-STATION</v>
          </cell>
        </row>
      </sheetData>
      <sheetData sheetId="2146">
        <row r="1">
          <cell r="B1" t="str">
            <v>220 kV SUB-STATION</v>
          </cell>
        </row>
      </sheetData>
      <sheetData sheetId="2147">
        <row r="1">
          <cell r="B1" t="str">
            <v>220 kV SUB-STATION</v>
          </cell>
        </row>
      </sheetData>
      <sheetData sheetId="2148">
        <row r="1">
          <cell r="B1" t="str">
            <v>220 kV SUB-STATION</v>
          </cell>
        </row>
      </sheetData>
      <sheetData sheetId="2149">
        <row r="1">
          <cell r="B1" t="str">
            <v>220 kV SUB-STATION</v>
          </cell>
        </row>
      </sheetData>
      <sheetData sheetId="2150">
        <row r="1">
          <cell r="B1" t="str">
            <v>220 kV SUB-STATION</v>
          </cell>
        </row>
      </sheetData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>
        <row r="1">
          <cell r="B1" t="str">
            <v>220 kV SUB-STATION</v>
          </cell>
        </row>
      </sheetData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>
        <row r="1">
          <cell r="B1" t="str">
            <v>220 kV SUB-STATION</v>
          </cell>
        </row>
      </sheetData>
      <sheetData sheetId="2207" refreshError="1"/>
      <sheetData sheetId="2208">
        <row r="1">
          <cell r="B1" t="str">
            <v>220 kV SUB-STATION</v>
          </cell>
        </row>
      </sheetData>
      <sheetData sheetId="2209">
        <row r="1">
          <cell r="B1" t="str">
            <v>220 kV SUB-STATION</v>
          </cell>
        </row>
      </sheetData>
      <sheetData sheetId="2210">
        <row r="1">
          <cell r="B1" t="str">
            <v>220 kV SUB-STATION</v>
          </cell>
        </row>
      </sheetData>
      <sheetData sheetId="2211">
        <row r="1">
          <cell r="B1" t="str">
            <v>220 kV SUB-STATION</v>
          </cell>
        </row>
      </sheetData>
      <sheetData sheetId="2212">
        <row r="1">
          <cell r="B1" t="str">
            <v>220 kV SUB-STATION</v>
          </cell>
        </row>
      </sheetData>
      <sheetData sheetId="2213">
        <row r="1">
          <cell r="B1" t="str">
            <v>220 kV SUB-STATION</v>
          </cell>
        </row>
      </sheetData>
      <sheetData sheetId="2214">
        <row r="1">
          <cell r="B1" t="str">
            <v>220 kV SUB-STATION</v>
          </cell>
        </row>
      </sheetData>
      <sheetData sheetId="2215">
        <row r="1">
          <cell r="B1" t="str">
            <v>220 kV SUB-STATION</v>
          </cell>
        </row>
      </sheetData>
      <sheetData sheetId="2216">
        <row r="1">
          <cell r="B1" t="str">
            <v>220 kV SUB-STATION</v>
          </cell>
        </row>
      </sheetData>
      <sheetData sheetId="2217">
        <row r="1">
          <cell r="B1" t="str">
            <v>220 kV SUB-STATION</v>
          </cell>
        </row>
      </sheetData>
      <sheetData sheetId="2218">
        <row r="1">
          <cell r="B1" t="str">
            <v>220 kV SUB-STATION</v>
          </cell>
        </row>
      </sheetData>
      <sheetData sheetId="2219">
        <row r="1">
          <cell r="B1" t="str">
            <v>220 kV SUB-STATION</v>
          </cell>
        </row>
      </sheetData>
      <sheetData sheetId="2220">
        <row r="1">
          <cell r="B1" t="str">
            <v>220 kV SUB-STATION</v>
          </cell>
        </row>
      </sheetData>
      <sheetData sheetId="2221">
        <row r="1">
          <cell r="B1" t="str">
            <v>220 kV SUB-STATION</v>
          </cell>
        </row>
      </sheetData>
      <sheetData sheetId="2222">
        <row r="1">
          <cell r="B1" t="str">
            <v>220 kV SUB-STATION</v>
          </cell>
        </row>
      </sheetData>
      <sheetData sheetId="2223">
        <row r="1">
          <cell r="B1" t="str">
            <v>220 kV SUB-STATION</v>
          </cell>
        </row>
      </sheetData>
      <sheetData sheetId="2224">
        <row r="1">
          <cell r="B1" t="str">
            <v>220 kV SUB-STATION</v>
          </cell>
        </row>
      </sheetData>
      <sheetData sheetId="2225">
        <row r="1">
          <cell r="B1" t="str">
            <v>220 kV SUB-STATION</v>
          </cell>
        </row>
      </sheetData>
      <sheetData sheetId="2226">
        <row r="1">
          <cell r="B1" t="str">
            <v>220 kV SUB-STATION</v>
          </cell>
        </row>
      </sheetData>
      <sheetData sheetId="2227">
        <row r="1">
          <cell r="B1" t="str">
            <v>220 kV SUB-STATION</v>
          </cell>
        </row>
      </sheetData>
      <sheetData sheetId="2228">
        <row r="1">
          <cell r="B1" t="str">
            <v>220 kV SUB-STATION</v>
          </cell>
        </row>
      </sheetData>
      <sheetData sheetId="2229">
        <row r="1">
          <cell r="B1" t="str">
            <v>220 kV SUB-STATION</v>
          </cell>
        </row>
      </sheetData>
      <sheetData sheetId="2230">
        <row r="1">
          <cell r="B1" t="str">
            <v>220 kV SUB-STATION</v>
          </cell>
        </row>
      </sheetData>
      <sheetData sheetId="2231">
        <row r="1">
          <cell r="B1" t="str">
            <v>220 kV SUB-STATION</v>
          </cell>
        </row>
      </sheetData>
      <sheetData sheetId="2232">
        <row r="1">
          <cell r="B1" t="str">
            <v>220 kV SUB-STATION</v>
          </cell>
        </row>
      </sheetData>
      <sheetData sheetId="2233">
        <row r="1">
          <cell r="B1" t="str">
            <v>220 kV SUB-STATION</v>
          </cell>
        </row>
      </sheetData>
      <sheetData sheetId="2234">
        <row r="1">
          <cell r="B1" t="str">
            <v>220 kV SUB-STATION</v>
          </cell>
        </row>
      </sheetData>
      <sheetData sheetId="2235">
        <row r="1">
          <cell r="B1" t="str">
            <v>220 kV SUB-STATION</v>
          </cell>
        </row>
      </sheetData>
      <sheetData sheetId="2236">
        <row r="1">
          <cell r="B1" t="str">
            <v>220 kV SUB-STATION</v>
          </cell>
        </row>
      </sheetData>
      <sheetData sheetId="2237">
        <row r="1">
          <cell r="B1" t="str">
            <v>220 kV SUB-STATION</v>
          </cell>
        </row>
      </sheetData>
      <sheetData sheetId="2238">
        <row r="1">
          <cell r="B1" t="str">
            <v>220 kV SUB-STATION</v>
          </cell>
        </row>
      </sheetData>
      <sheetData sheetId="2239">
        <row r="1">
          <cell r="B1" t="str">
            <v>220 kV SUB-STATION</v>
          </cell>
        </row>
      </sheetData>
      <sheetData sheetId="2240">
        <row r="1">
          <cell r="B1" t="str">
            <v>220 kV SUB-STATION</v>
          </cell>
        </row>
      </sheetData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>
        <row r="1">
          <cell r="B1" t="str">
            <v>220 kV SUB-STATION</v>
          </cell>
        </row>
      </sheetData>
      <sheetData sheetId="2247">
        <row r="1">
          <cell r="B1" t="str">
            <v>220 kV SUB-STATION</v>
          </cell>
        </row>
      </sheetData>
      <sheetData sheetId="2248">
        <row r="1">
          <cell r="B1" t="str">
            <v>220 kV SUB-STATION</v>
          </cell>
        </row>
      </sheetData>
      <sheetData sheetId="2249">
        <row r="1">
          <cell r="B1" t="str">
            <v>220 kV SUB-STATION</v>
          </cell>
        </row>
      </sheetData>
      <sheetData sheetId="2250">
        <row r="1">
          <cell r="B1" t="str">
            <v>220 kV SUB-STATION</v>
          </cell>
        </row>
      </sheetData>
      <sheetData sheetId="2251">
        <row r="1">
          <cell r="B1" t="str">
            <v>220 kV SUB-STATION</v>
          </cell>
        </row>
      </sheetData>
      <sheetData sheetId="2252">
        <row r="1">
          <cell r="B1" t="str">
            <v>220 kV SUB-STATION</v>
          </cell>
        </row>
      </sheetData>
      <sheetData sheetId="2253">
        <row r="1">
          <cell r="B1" t="str">
            <v>220 kV SUB-STATION</v>
          </cell>
        </row>
      </sheetData>
      <sheetData sheetId="2254">
        <row r="1">
          <cell r="B1" t="str">
            <v>220 kV SUB-STATION</v>
          </cell>
        </row>
      </sheetData>
      <sheetData sheetId="2255">
        <row r="1">
          <cell r="B1" t="str">
            <v>220 kV SUB-STATION</v>
          </cell>
        </row>
      </sheetData>
      <sheetData sheetId="2256">
        <row r="1">
          <cell r="B1" t="str">
            <v>220 kV SUB-STATION</v>
          </cell>
        </row>
      </sheetData>
      <sheetData sheetId="2257">
        <row r="1">
          <cell r="B1" t="str">
            <v>220 kV SUB-STATION</v>
          </cell>
        </row>
      </sheetData>
      <sheetData sheetId="2258">
        <row r="1">
          <cell r="B1" t="str">
            <v>220 kV SUB-STATION</v>
          </cell>
        </row>
      </sheetData>
      <sheetData sheetId="2259">
        <row r="1">
          <cell r="B1" t="str">
            <v>220 kV SUB-STATION</v>
          </cell>
        </row>
      </sheetData>
      <sheetData sheetId="2260">
        <row r="1">
          <cell r="B1" t="str">
            <v>220 kV SUB-STATION</v>
          </cell>
        </row>
      </sheetData>
      <sheetData sheetId="2261">
        <row r="1">
          <cell r="B1" t="str">
            <v>220 kV SUB-STATION</v>
          </cell>
        </row>
      </sheetData>
      <sheetData sheetId="2262">
        <row r="1">
          <cell r="B1" t="str">
            <v>220 kV SUB-STATION</v>
          </cell>
        </row>
      </sheetData>
      <sheetData sheetId="2263">
        <row r="1">
          <cell r="B1" t="str">
            <v>220 kV SUB-STATION</v>
          </cell>
        </row>
      </sheetData>
      <sheetData sheetId="2264">
        <row r="1">
          <cell r="B1" t="str">
            <v>220 kV SUB-STATION</v>
          </cell>
        </row>
      </sheetData>
      <sheetData sheetId="2265">
        <row r="1">
          <cell r="B1" t="str">
            <v>220 kV SUB-STATION</v>
          </cell>
        </row>
      </sheetData>
      <sheetData sheetId="2266">
        <row r="1">
          <cell r="B1" t="str">
            <v>220 kV SUB-STATION</v>
          </cell>
        </row>
      </sheetData>
      <sheetData sheetId="2267">
        <row r="1">
          <cell r="B1" t="str">
            <v>220 kV SUB-STATION</v>
          </cell>
        </row>
      </sheetData>
      <sheetData sheetId="2268">
        <row r="1">
          <cell r="B1" t="str">
            <v>220 kV SUB-STATION</v>
          </cell>
        </row>
      </sheetData>
      <sheetData sheetId="2269">
        <row r="1">
          <cell r="B1" t="str">
            <v>220 kV SUB-STATION</v>
          </cell>
        </row>
      </sheetData>
      <sheetData sheetId="2270">
        <row r="1">
          <cell r="B1" t="str">
            <v>220 kV SUB-STATION</v>
          </cell>
        </row>
      </sheetData>
      <sheetData sheetId="2271">
        <row r="1">
          <cell r="B1" t="str">
            <v>220 kV SUB-STATION</v>
          </cell>
        </row>
      </sheetData>
      <sheetData sheetId="2272">
        <row r="1">
          <cell r="B1" t="str">
            <v>220 kV SUB-STATION</v>
          </cell>
        </row>
      </sheetData>
      <sheetData sheetId="2273">
        <row r="1">
          <cell r="B1" t="str">
            <v>220 kV SUB-STATION</v>
          </cell>
        </row>
      </sheetData>
      <sheetData sheetId="2274">
        <row r="1">
          <cell r="B1" t="str">
            <v>220 kV SUB-STATION</v>
          </cell>
        </row>
      </sheetData>
      <sheetData sheetId="2275">
        <row r="1">
          <cell r="B1" t="str">
            <v>220 kV SUB-STATION</v>
          </cell>
        </row>
      </sheetData>
      <sheetData sheetId="2276">
        <row r="1">
          <cell r="B1" t="str">
            <v>220 kV SUB-STATION</v>
          </cell>
        </row>
      </sheetData>
      <sheetData sheetId="2277">
        <row r="1">
          <cell r="B1" t="str">
            <v>220 kV SUB-STATION</v>
          </cell>
        </row>
      </sheetData>
      <sheetData sheetId="2278">
        <row r="1">
          <cell r="B1" t="str">
            <v>220 kV SUB-STATION</v>
          </cell>
        </row>
      </sheetData>
      <sheetData sheetId="2279">
        <row r="1">
          <cell r="B1" t="str">
            <v>220 kV SUB-STATION</v>
          </cell>
        </row>
      </sheetData>
      <sheetData sheetId="2280">
        <row r="1">
          <cell r="B1" t="str">
            <v>220 kV SUB-STATION</v>
          </cell>
        </row>
      </sheetData>
      <sheetData sheetId="2281">
        <row r="1">
          <cell r="B1" t="str">
            <v>220 kV SUB-STATION</v>
          </cell>
        </row>
      </sheetData>
      <sheetData sheetId="2282">
        <row r="1">
          <cell r="B1" t="str">
            <v>220 kV SUB-STATION</v>
          </cell>
        </row>
      </sheetData>
      <sheetData sheetId="2283">
        <row r="1">
          <cell r="B1" t="str">
            <v>220 kV SUB-STATION</v>
          </cell>
        </row>
      </sheetData>
      <sheetData sheetId="2284">
        <row r="1">
          <cell r="B1" t="str">
            <v>220 kV SUB-STATION</v>
          </cell>
        </row>
      </sheetData>
      <sheetData sheetId="2285">
        <row r="1">
          <cell r="B1" t="str">
            <v>220 kV SUB-STATION</v>
          </cell>
        </row>
      </sheetData>
      <sheetData sheetId="2286">
        <row r="1">
          <cell r="B1" t="str">
            <v>220 kV SUB-STATION</v>
          </cell>
        </row>
      </sheetData>
      <sheetData sheetId="2287">
        <row r="1">
          <cell r="B1" t="str">
            <v>220 kV SUB-STATION</v>
          </cell>
        </row>
      </sheetData>
      <sheetData sheetId="2288">
        <row r="1">
          <cell r="B1" t="str">
            <v>220 kV SUB-STATION</v>
          </cell>
        </row>
      </sheetData>
      <sheetData sheetId="2289">
        <row r="1">
          <cell r="B1" t="str">
            <v>220 kV SUB-STATION</v>
          </cell>
        </row>
      </sheetData>
      <sheetData sheetId="2290">
        <row r="1">
          <cell r="B1" t="str">
            <v>220 kV SUB-STATION</v>
          </cell>
        </row>
      </sheetData>
      <sheetData sheetId="2291">
        <row r="1">
          <cell r="B1" t="str">
            <v>220 kV SUB-STATION</v>
          </cell>
        </row>
      </sheetData>
      <sheetData sheetId="2292">
        <row r="1">
          <cell r="B1" t="str">
            <v>220 kV SUB-STATION</v>
          </cell>
        </row>
      </sheetData>
      <sheetData sheetId="2293">
        <row r="1">
          <cell r="B1" t="str">
            <v>220 kV SUB-STATION</v>
          </cell>
        </row>
      </sheetData>
      <sheetData sheetId="2294">
        <row r="1">
          <cell r="B1" t="str">
            <v>220 kV SUB-STATION</v>
          </cell>
        </row>
      </sheetData>
      <sheetData sheetId="2295">
        <row r="1">
          <cell r="B1" t="str">
            <v>220 kV SUB-STATION</v>
          </cell>
        </row>
      </sheetData>
      <sheetData sheetId="2296">
        <row r="1">
          <cell r="B1" t="str">
            <v>220 kV SUB-STATION</v>
          </cell>
        </row>
      </sheetData>
      <sheetData sheetId="2297">
        <row r="1">
          <cell r="B1" t="str">
            <v>220 kV SUB-STATION</v>
          </cell>
        </row>
      </sheetData>
      <sheetData sheetId="2298">
        <row r="1">
          <cell r="B1" t="str">
            <v>220 kV SUB-STATION</v>
          </cell>
        </row>
      </sheetData>
      <sheetData sheetId="2299">
        <row r="1">
          <cell r="B1" t="str">
            <v>220 kV SUB-STATION</v>
          </cell>
        </row>
      </sheetData>
      <sheetData sheetId="2300">
        <row r="1">
          <cell r="B1" t="str">
            <v>220 kV SUB-STATION</v>
          </cell>
        </row>
      </sheetData>
      <sheetData sheetId="2301">
        <row r="1">
          <cell r="B1" t="str">
            <v>220 kV SUB-STATION</v>
          </cell>
        </row>
      </sheetData>
      <sheetData sheetId="2302">
        <row r="1">
          <cell r="B1" t="str">
            <v>220 kV SUB-STATION</v>
          </cell>
        </row>
      </sheetData>
      <sheetData sheetId="2303">
        <row r="1">
          <cell r="B1" t="str">
            <v>220 kV SUB-STATION</v>
          </cell>
        </row>
      </sheetData>
      <sheetData sheetId="2304">
        <row r="1">
          <cell r="B1" t="str">
            <v>220 kV SUB-STATION</v>
          </cell>
        </row>
      </sheetData>
      <sheetData sheetId="2305">
        <row r="1">
          <cell r="B1" t="str">
            <v>220 kV SUB-STATION</v>
          </cell>
        </row>
      </sheetData>
      <sheetData sheetId="2306">
        <row r="1">
          <cell r="B1" t="str">
            <v>220 kV SUB-STATION</v>
          </cell>
        </row>
      </sheetData>
      <sheetData sheetId="2307">
        <row r="1">
          <cell r="B1" t="str">
            <v>220 kV SUB-STATION</v>
          </cell>
        </row>
      </sheetData>
      <sheetData sheetId="2308">
        <row r="1">
          <cell r="B1" t="str">
            <v>220 kV SUB-STATION</v>
          </cell>
        </row>
      </sheetData>
      <sheetData sheetId="2309">
        <row r="1">
          <cell r="B1" t="str">
            <v>220 kV SUB-STATION</v>
          </cell>
        </row>
      </sheetData>
      <sheetData sheetId="2310">
        <row r="1">
          <cell r="B1" t="str">
            <v>220 kV SUB-STATION</v>
          </cell>
        </row>
      </sheetData>
      <sheetData sheetId="2311">
        <row r="1">
          <cell r="B1" t="str">
            <v>220 kV SUB-STATION</v>
          </cell>
        </row>
      </sheetData>
      <sheetData sheetId="2312">
        <row r="1">
          <cell r="B1" t="str">
            <v>220 kV SUB-STATION</v>
          </cell>
        </row>
      </sheetData>
      <sheetData sheetId="2313">
        <row r="1">
          <cell r="B1" t="str">
            <v>220 kV SUB-STATION</v>
          </cell>
        </row>
      </sheetData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>
        <row r="1">
          <cell r="B1" t="str">
            <v>220 kV SUB-STATION</v>
          </cell>
        </row>
      </sheetData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>
        <row r="1">
          <cell r="B1" t="str">
            <v>220 kV SUB-STATION</v>
          </cell>
        </row>
      </sheetData>
      <sheetData sheetId="2322">
        <row r="1">
          <cell r="B1" t="str">
            <v>220 kV SUB-STATION</v>
          </cell>
        </row>
      </sheetData>
      <sheetData sheetId="2323">
        <row r="1">
          <cell r="B1" t="str">
            <v>220 kV SUB-STATION</v>
          </cell>
        </row>
      </sheetData>
      <sheetData sheetId="2324">
        <row r="1">
          <cell r="B1" t="str">
            <v>220 kV SUB-STATION</v>
          </cell>
        </row>
      </sheetData>
      <sheetData sheetId="2325">
        <row r="1">
          <cell r="B1" t="str">
            <v>220 kV SUB-STATION</v>
          </cell>
        </row>
      </sheetData>
      <sheetData sheetId="2326">
        <row r="1">
          <cell r="B1" t="str">
            <v>220 kV SUB-STATION</v>
          </cell>
        </row>
      </sheetData>
      <sheetData sheetId="2327">
        <row r="1">
          <cell r="B1" t="str">
            <v>220 kV SUB-STATION</v>
          </cell>
        </row>
      </sheetData>
      <sheetData sheetId="2328">
        <row r="1">
          <cell r="B1" t="str">
            <v>220 kV SUB-STATION</v>
          </cell>
        </row>
      </sheetData>
      <sheetData sheetId="2329">
        <row r="1">
          <cell r="B1" t="str">
            <v>220 kV SUB-STATION</v>
          </cell>
        </row>
      </sheetData>
      <sheetData sheetId="2330">
        <row r="1">
          <cell r="B1" t="str">
            <v>220 kV SUB-STATION</v>
          </cell>
        </row>
      </sheetData>
      <sheetData sheetId="2331">
        <row r="1">
          <cell r="B1" t="str">
            <v>220 kV SUB-STATION</v>
          </cell>
        </row>
      </sheetData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>
        <row r="1">
          <cell r="B1" t="str">
            <v>220 kV SUB-STATION</v>
          </cell>
        </row>
      </sheetData>
      <sheetData sheetId="2341">
        <row r="1">
          <cell r="B1" t="str">
            <v>220 kV SUB-STATION</v>
          </cell>
        </row>
      </sheetData>
      <sheetData sheetId="2342">
        <row r="1">
          <cell r="B1" t="str">
            <v>220 kV SUB-STATION</v>
          </cell>
        </row>
      </sheetData>
      <sheetData sheetId="2343">
        <row r="1">
          <cell r="B1" t="str">
            <v>220 kV SUB-STATION</v>
          </cell>
        </row>
      </sheetData>
      <sheetData sheetId="2344">
        <row r="1">
          <cell r="B1" t="str">
            <v>220 kV SUB-STATION</v>
          </cell>
        </row>
      </sheetData>
      <sheetData sheetId="2345">
        <row r="1">
          <cell r="B1" t="str">
            <v>220 kV SUB-STATION</v>
          </cell>
        </row>
      </sheetData>
      <sheetData sheetId="2346">
        <row r="1">
          <cell r="B1" t="str">
            <v>220 kV SUB-STATION</v>
          </cell>
        </row>
      </sheetData>
      <sheetData sheetId="2347">
        <row r="1">
          <cell r="B1" t="str">
            <v>220 kV SUB-STATION</v>
          </cell>
        </row>
      </sheetData>
      <sheetData sheetId="2348">
        <row r="1">
          <cell r="B1" t="str">
            <v>220 kV SUB-STATION</v>
          </cell>
        </row>
      </sheetData>
      <sheetData sheetId="2349">
        <row r="1">
          <cell r="B1" t="str">
            <v>220 kV SUB-STATION</v>
          </cell>
        </row>
      </sheetData>
      <sheetData sheetId="2350">
        <row r="1">
          <cell r="B1" t="str">
            <v>220 kV SUB-STATION</v>
          </cell>
        </row>
      </sheetData>
      <sheetData sheetId="2351">
        <row r="1">
          <cell r="B1" t="str">
            <v>220 kV SUB-STATION</v>
          </cell>
        </row>
      </sheetData>
      <sheetData sheetId="2352">
        <row r="1">
          <cell r="B1" t="str">
            <v>220 kV SUB-STATION</v>
          </cell>
        </row>
      </sheetData>
      <sheetData sheetId="2353">
        <row r="1">
          <cell r="B1" t="str">
            <v>220 kV SUB-STATION</v>
          </cell>
        </row>
      </sheetData>
      <sheetData sheetId="2354">
        <row r="1">
          <cell r="B1" t="str">
            <v>220 kV SUB-STATION</v>
          </cell>
        </row>
      </sheetData>
      <sheetData sheetId="2355">
        <row r="1">
          <cell r="B1" t="str">
            <v>220 kV SUB-STATION</v>
          </cell>
        </row>
      </sheetData>
      <sheetData sheetId="2356">
        <row r="1">
          <cell r="B1" t="str">
            <v>220 kV SUB-STATION</v>
          </cell>
        </row>
      </sheetData>
      <sheetData sheetId="2357">
        <row r="1">
          <cell r="B1" t="str">
            <v>220 kV SUB-STATION</v>
          </cell>
        </row>
      </sheetData>
      <sheetData sheetId="2358">
        <row r="1">
          <cell r="B1" t="str">
            <v>220 kV SUB-STATION</v>
          </cell>
        </row>
      </sheetData>
      <sheetData sheetId="2359">
        <row r="1">
          <cell r="B1" t="str">
            <v>220 kV SUB-STATION</v>
          </cell>
        </row>
      </sheetData>
      <sheetData sheetId="2360">
        <row r="1">
          <cell r="B1" t="str">
            <v>220 kV SUB-STATION</v>
          </cell>
        </row>
      </sheetData>
      <sheetData sheetId="2361">
        <row r="1">
          <cell r="B1" t="str">
            <v>220 kV SUB-STATION</v>
          </cell>
        </row>
      </sheetData>
      <sheetData sheetId="2362">
        <row r="1">
          <cell r="B1" t="str">
            <v>220 kV SUB-STATION</v>
          </cell>
        </row>
      </sheetData>
      <sheetData sheetId="2363">
        <row r="1">
          <cell r="B1" t="str">
            <v>220 kV SUB-STATION</v>
          </cell>
        </row>
      </sheetData>
      <sheetData sheetId="2364">
        <row r="1">
          <cell r="B1" t="str">
            <v>220 kV SUB-STATION</v>
          </cell>
        </row>
      </sheetData>
      <sheetData sheetId="2365">
        <row r="1">
          <cell r="B1" t="str">
            <v>220 kV SUB-STATION</v>
          </cell>
        </row>
      </sheetData>
      <sheetData sheetId="2366">
        <row r="1">
          <cell r="B1" t="str">
            <v>220 kV SUB-STATION</v>
          </cell>
        </row>
      </sheetData>
      <sheetData sheetId="2367">
        <row r="1">
          <cell r="B1" t="str">
            <v>220 kV SUB-STATION</v>
          </cell>
        </row>
      </sheetData>
      <sheetData sheetId="2368">
        <row r="1">
          <cell r="B1" t="str">
            <v>220 kV SUB-STATION</v>
          </cell>
        </row>
      </sheetData>
      <sheetData sheetId="2369">
        <row r="1">
          <cell r="B1" t="str">
            <v>220 kV SUB-STATION</v>
          </cell>
        </row>
      </sheetData>
      <sheetData sheetId="2370">
        <row r="1">
          <cell r="B1" t="str">
            <v>220 kV SUB-STATION</v>
          </cell>
        </row>
      </sheetData>
      <sheetData sheetId="2371">
        <row r="1">
          <cell r="B1" t="str">
            <v>220 kV SUB-STATION</v>
          </cell>
        </row>
      </sheetData>
      <sheetData sheetId="2372">
        <row r="1">
          <cell r="B1" t="str">
            <v>220 kV SUB-STATION</v>
          </cell>
        </row>
      </sheetData>
      <sheetData sheetId="2373">
        <row r="1">
          <cell r="B1" t="str">
            <v>220 kV SUB-STATION</v>
          </cell>
        </row>
      </sheetData>
      <sheetData sheetId="2374">
        <row r="1">
          <cell r="B1" t="str">
            <v>220 kV SUB-STATION</v>
          </cell>
        </row>
      </sheetData>
      <sheetData sheetId="2375">
        <row r="1">
          <cell r="B1" t="str">
            <v>220 kV SUB-STATION</v>
          </cell>
        </row>
      </sheetData>
      <sheetData sheetId="2376">
        <row r="1">
          <cell r="B1" t="str">
            <v>220 kV SUB-STATION</v>
          </cell>
        </row>
      </sheetData>
      <sheetData sheetId="2377">
        <row r="1">
          <cell r="B1" t="str">
            <v>220 kV SUB-STATION</v>
          </cell>
        </row>
      </sheetData>
      <sheetData sheetId="2378">
        <row r="1">
          <cell r="B1" t="str">
            <v>220 kV SUB-STATION</v>
          </cell>
        </row>
      </sheetData>
      <sheetData sheetId="2379">
        <row r="1">
          <cell r="B1" t="str">
            <v>220 kV SUB-STATION</v>
          </cell>
        </row>
      </sheetData>
      <sheetData sheetId="2380">
        <row r="1">
          <cell r="B1" t="str">
            <v>220 kV SUB-STATION</v>
          </cell>
        </row>
      </sheetData>
      <sheetData sheetId="2381">
        <row r="1">
          <cell r="B1" t="str">
            <v>220 kV SUB-STATION</v>
          </cell>
        </row>
      </sheetData>
      <sheetData sheetId="2382">
        <row r="1">
          <cell r="B1" t="str">
            <v>220 kV SUB-STATION</v>
          </cell>
        </row>
      </sheetData>
      <sheetData sheetId="2383">
        <row r="1">
          <cell r="B1" t="str">
            <v>220 kV SUB-STATION</v>
          </cell>
        </row>
      </sheetData>
      <sheetData sheetId="2384">
        <row r="1">
          <cell r="B1" t="str">
            <v>220 kV SUB-STATION</v>
          </cell>
        </row>
      </sheetData>
      <sheetData sheetId="2385">
        <row r="1">
          <cell r="B1" t="str">
            <v>220 kV SUB-STATION</v>
          </cell>
        </row>
      </sheetData>
      <sheetData sheetId="2386">
        <row r="1">
          <cell r="B1" t="str">
            <v>220 kV SUB-STATION</v>
          </cell>
        </row>
      </sheetData>
      <sheetData sheetId="2387">
        <row r="1">
          <cell r="B1" t="str">
            <v>220 kV SUB-STATION</v>
          </cell>
        </row>
      </sheetData>
      <sheetData sheetId="2388">
        <row r="1">
          <cell r="B1" t="str">
            <v>220 kV SUB-STATION</v>
          </cell>
        </row>
      </sheetData>
      <sheetData sheetId="2389">
        <row r="1">
          <cell r="B1" t="str">
            <v>220 kV SUB-STATION</v>
          </cell>
        </row>
      </sheetData>
      <sheetData sheetId="2390">
        <row r="1">
          <cell r="B1" t="str">
            <v>220 kV SUB-STATION</v>
          </cell>
        </row>
      </sheetData>
      <sheetData sheetId="2391">
        <row r="1">
          <cell r="B1" t="str">
            <v>220 kV SUB-STATION</v>
          </cell>
        </row>
      </sheetData>
      <sheetData sheetId="2392">
        <row r="1">
          <cell r="B1" t="str">
            <v>220 kV SUB-STATION</v>
          </cell>
        </row>
      </sheetData>
      <sheetData sheetId="2393">
        <row r="1">
          <cell r="B1" t="str">
            <v>220 kV SUB-STATION</v>
          </cell>
        </row>
      </sheetData>
      <sheetData sheetId="2394">
        <row r="1">
          <cell r="B1" t="str">
            <v>220 kV SUB-STATION</v>
          </cell>
        </row>
      </sheetData>
      <sheetData sheetId="2395">
        <row r="1">
          <cell r="B1" t="str">
            <v>220 kV SUB-STATION</v>
          </cell>
        </row>
      </sheetData>
      <sheetData sheetId="2396" refreshError="1"/>
      <sheetData sheetId="2397">
        <row r="1">
          <cell r="B1" t="str">
            <v>220 kV SUB-STATION</v>
          </cell>
        </row>
      </sheetData>
      <sheetData sheetId="2398">
        <row r="1">
          <cell r="B1" t="str">
            <v>220 kV SUB-STATION</v>
          </cell>
        </row>
      </sheetData>
      <sheetData sheetId="2399" refreshError="1"/>
      <sheetData sheetId="2400">
        <row r="1">
          <cell r="B1" t="str">
            <v>220 kV SUB-STATION</v>
          </cell>
        </row>
      </sheetData>
      <sheetData sheetId="2401" refreshError="1"/>
      <sheetData sheetId="2402" refreshError="1"/>
      <sheetData sheetId="2403">
        <row r="1">
          <cell r="B1" t="str">
            <v>220 kV SUB-STATION</v>
          </cell>
        </row>
      </sheetData>
      <sheetData sheetId="2404">
        <row r="1">
          <cell r="B1" t="str">
            <v>220 kV SUB-STATION</v>
          </cell>
        </row>
      </sheetData>
      <sheetData sheetId="2405">
        <row r="1">
          <cell r="B1" t="str">
            <v>220 kV SUB-STATION</v>
          </cell>
        </row>
      </sheetData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>
        <row r="1">
          <cell r="B1" t="str">
            <v>220 kV SUB-STATION</v>
          </cell>
        </row>
      </sheetData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>
        <row r="1">
          <cell r="B1" t="str">
            <v>220 kV SUB-STATION</v>
          </cell>
        </row>
      </sheetData>
      <sheetData sheetId="2413">
        <row r="1">
          <cell r="B1" t="str">
            <v>220 kV SUB-STATION</v>
          </cell>
        </row>
      </sheetData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>
        <row r="1">
          <cell r="B1" t="str">
            <v>220 kV SUB-STATION</v>
          </cell>
        </row>
      </sheetData>
      <sheetData sheetId="2417">
        <row r="1">
          <cell r="B1" t="str">
            <v>220 kV SUB-STATION</v>
          </cell>
        </row>
      </sheetData>
      <sheetData sheetId="2418">
        <row r="1">
          <cell r="B1" t="str">
            <v>220 kV SUB-STATION</v>
          </cell>
        </row>
      </sheetData>
      <sheetData sheetId="2419">
        <row r="1">
          <cell r="B1" t="str">
            <v>220 kV SUB-STATION</v>
          </cell>
        </row>
      </sheetData>
      <sheetData sheetId="2420">
        <row r="1">
          <cell r="B1" t="str">
            <v>220 kV SUB-STATION</v>
          </cell>
        </row>
      </sheetData>
      <sheetData sheetId="2421">
        <row r="1">
          <cell r="B1" t="str">
            <v>220 kV SUB-STATION</v>
          </cell>
        </row>
      </sheetData>
      <sheetData sheetId="2422">
        <row r="1">
          <cell r="B1" t="str">
            <v>220 kV SUB-STATION</v>
          </cell>
        </row>
      </sheetData>
      <sheetData sheetId="2423">
        <row r="1">
          <cell r="B1" t="str">
            <v>220 kV SUB-STATION</v>
          </cell>
        </row>
      </sheetData>
      <sheetData sheetId="2424">
        <row r="1">
          <cell r="B1" t="str">
            <v>220 kV SUB-STATION</v>
          </cell>
        </row>
      </sheetData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>
        <row r="1">
          <cell r="B1" t="str">
            <v>220 kV SUB-STATION</v>
          </cell>
        </row>
      </sheetData>
      <sheetData sheetId="2429">
        <row r="1">
          <cell r="B1" t="str">
            <v>220 kV SUB-STATION</v>
          </cell>
        </row>
      </sheetData>
      <sheetData sheetId="2430">
        <row r="1">
          <cell r="B1" t="str">
            <v>220 kV SUB-STATION</v>
          </cell>
        </row>
      </sheetData>
      <sheetData sheetId="2431">
        <row r="1">
          <cell r="B1" t="str">
            <v>220 kV SUB-STATION</v>
          </cell>
        </row>
      </sheetData>
      <sheetData sheetId="2432">
        <row r="1">
          <cell r="B1" t="str">
            <v>220 kV SUB-STATION</v>
          </cell>
        </row>
      </sheetData>
      <sheetData sheetId="2433">
        <row r="1">
          <cell r="B1" t="str">
            <v>220 kV SUB-STATION</v>
          </cell>
        </row>
      </sheetData>
      <sheetData sheetId="2434">
        <row r="1">
          <cell r="B1" t="str">
            <v>220 kV SUB-STATION</v>
          </cell>
        </row>
      </sheetData>
      <sheetData sheetId="2435">
        <row r="1">
          <cell r="B1" t="str">
            <v>220 kV SUB-STATION</v>
          </cell>
        </row>
      </sheetData>
      <sheetData sheetId="2436">
        <row r="1">
          <cell r="B1" t="str">
            <v>220 kV SUB-STATION</v>
          </cell>
        </row>
      </sheetData>
      <sheetData sheetId="2437">
        <row r="1">
          <cell r="B1" t="str">
            <v>220 kV SUB-STATION</v>
          </cell>
        </row>
      </sheetData>
      <sheetData sheetId="2438">
        <row r="1">
          <cell r="B1" t="str">
            <v>220 kV SUB-STATION</v>
          </cell>
        </row>
      </sheetData>
      <sheetData sheetId="2439">
        <row r="1">
          <cell r="B1" t="str">
            <v>220 kV SUB-STATION</v>
          </cell>
        </row>
      </sheetData>
      <sheetData sheetId="2440">
        <row r="1">
          <cell r="B1" t="str">
            <v>220 kV SUB-STATION</v>
          </cell>
        </row>
      </sheetData>
      <sheetData sheetId="2441">
        <row r="1">
          <cell r="B1" t="str">
            <v>220 kV SUB-STATION</v>
          </cell>
        </row>
      </sheetData>
      <sheetData sheetId="2442">
        <row r="1">
          <cell r="B1" t="str">
            <v>220 kV SUB-STATION</v>
          </cell>
        </row>
      </sheetData>
      <sheetData sheetId="2443">
        <row r="1">
          <cell r="B1" t="str">
            <v>220 kV SUB-STATION</v>
          </cell>
        </row>
      </sheetData>
      <sheetData sheetId="2444">
        <row r="1">
          <cell r="B1" t="str">
            <v>220 kV SUB-STATION</v>
          </cell>
        </row>
      </sheetData>
      <sheetData sheetId="2445">
        <row r="1">
          <cell r="B1" t="str">
            <v>220 kV SUB-STATION</v>
          </cell>
        </row>
      </sheetData>
      <sheetData sheetId="2446">
        <row r="1">
          <cell r="B1" t="str">
            <v>220 kV SUB-STATION</v>
          </cell>
        </row>
      </sheetData>
      <sheetData sheetId="2447">
        <row r="1">
          <cell r="B1" t="str">
            <v>220 kV SUB-STATION</v>
          </cell>
        </row>
      </sheetData>
      <sheetData sheetId="2448">
        <row r="1">
          <cell r="B1" t="str">
            <v>220 kV SUB-STATION</v>
          </cell>
        </row>
      </sheetData>
      <sheetData sheetId="2449">
        <row r="1">
          <cell r="B1" t="str">
            <v>220 kV SUB-STATION</v>
          </cell>
        </row>
      </sheetData>
      <sheetData sheetId="2450">
        <row r="1">
          <cell r="B1" t="str">
            <v>220 kV SUB-STATION</v>
          </cell>
        </row>
      </sheetData>
      <sheetData sheetId="2451">
        <row r="1">
          <cell r="B1" t="str">
            <v>220 kV SUB-STATION</v>
          </cell>
        </row>
      </sheetData>
      <sheetData sheetId="2452">
        <row r="1">
          <cell r="B1" t="str">
            <v>220 kV SUB-STATION</v>
          </cell>
        </row>
      </sheetData>
      <sheetData sheetId="2453">
        <row r="1">
          <cell r="B1" t="str">
            <v>220 kV SUB-STATION</v>
          </cell>
        </row>
      </sheetData>
      <sheetData sheetId="2454">
        <row r="1">
          <cell r="B1" t="str">
            <v>220 kV SUB-STATION</v>
          </cell>
        </row>
      </sheetData>
      <sheetData sheetId="2455">
        <row r="1">
          <cell r="B1" t="str">
            <v>220 kV SUB-STATION</v>
          </cell>
        </row>
      </sheetData>
      <sheetData sheetId="2456">
        <row r="1">
          <cell r="B1" t="str">
            <v>220 kV SUB-STATION</v>
          </cell>
        </row>
      </sheetData>
      <sheetData sheetId="2457">
        <row r="1">
          <cell r="B1" t="str">
            <v>220 kV SUB-STATION</v>
          </cell>
        </row>
      </sheetData>
      <sheetData sheetId="2458">
        <row r="1">
          <cell r="B1" t="str">
            <v>220 kV SUB-STATION</v>
          </cell>
        </row>
      </sheetData>
      <sheetData sheetId="2459">
        <row r="1">
          <cell r="B1" t="str">
            <v>220 kV SUB-STATION</v>
          </cell>
        </row>
      </sheetData>
      <sheetData sheetId="2460">
        <row r="1">
          <cell r="B1" t="str">
            <v>220 kV SUB-STATION</v>
          </cell>
        </row>
      </sheetData>
      <sheetData sheetId="2461">
        <row r="1">
          <cell r="B1" t="str">
            <v>220 kV SUB-STATION</v>
          </cell>
        </row>
      </sheetData>
      <sheetData sheetId="2462">
        <row r="1">
          <cell r="B1" t="str">
            <v>220 kV SUB-STATION</v>
          </cell>
        </row>
      </sheetData>
      <sheetData sheetId="2463">
        <row r="1">
          <cell r="B1" t="str">
            <v>220 kV SUB-STATION</v>
          </cell>
        </row>
      </sheetData>
      <sheetData sheetId="2464">
        <row r="1">
          <cell r="B1" t="str">
            <v>220 kV SUB-STATION</v>
          </cell>
        </row>
      </sheetData>
      <sheetData sheetId="2465">
        <row r="1">
          <cell r="B1" t="str">
            <v>220 kV SUB-STATION</v>
          </cell>
        </row>
      </sheetData>
      <sheetData sheetId="2466">
        <row r="1">
          <cell r="B1" t="str">
            <v>220 kV SUB-STATION</v>
          </cell>
        </row>
      </sheetData>
      <sheetData sheetId="2467">
        <row r="1">
          <cell r="B1" t="str">
            <v>220 kV SUB-STATION</v>
          </cell>
        </row>
      </sheetData>
      <sheetData sheetId="2468">
        <row r="1">
          <cell r="B1" t="str">
            <v>220 kV SUB-STATION</v>
          </cell>
        </row>
      </sheetData>
      <sheetData sheetId="2469">
        <row r="1">
          <cell r="B1" t="str">
            <v>220 kV SUB-STATION</v>
          </cell>
        </row>
      </sheetData>
      <sheetData sheetId="2470">
        <row r="1">
          <cell r="B1" t="str">
            <v>220 kV SUB-STATION</v>
          </cell>
        </row>
      </sheetData>
      <sheetData sheetId="2471">
        <row r="1">
          <cell r="B1" t="str">
            <v>220 kV SUB-STATION</v>
          </cell>
        </row>
      </sheetData>
      <sheetData sheetId="2472">
        <row r="1">
          <cell r="B1" t="str">
            <v>220 kV SUB-STATION</v>
          </cell>
        </row>
      </sheetData>
      <sheetData sheetId="2473">
        <row r="1">
          <cell r="B1" t="str">
            <v>220 kV SUB-STATION</v>
          </cell>
        </row>
      </sheetData>
      <sheetData sheetId="2474">
        <row r="1">
          <cell r="B1" t="str">
            <v>220 kV SUB-STATION</v>
          </cell>
        </row>
      </sheetData>
      <sheetData sheetId="2475">
        <row r="1">
          <cell r="B1" t="str">
            <v>220 kV SUB-STATION</v>
          </cell>
        </row>
      </sheetData>
      <sheetData sheetId="2476">
        <row r="1">
          <cell r="B1" t="str">
            <v>220 kV SUB-STATION</v>
          </cell>
        </row>
      </sheetData>
      <sheetData sheetId="2477">
        <row r="1">
          <cell r="B1" t="str">
            <v>220 kV SUB-STATION</v>
          </cell>
        </row>
      </sheetData>
      <sheetData sheetId="2478">
        <row r="1">
          <cell r="B1" t="str">
            <v>220 kV SUB-STATION</v>
          </cell>
        </row>
      </sheetData>
      <sheetData sheetId="2479">
        <row r="1">
          <cell r="B1" t="str">
            <v>220 kV SUB-STATION</v>
          </cell>
        </row>
      </sheetData>
      <sheetData sheetId="2480">
        <row r="1">
          <cell r="B1" t="str">
            <v>220 kV SUB-STATION</v>
          </cell>
        </row>
      </sheetData>
      <sheetData sheetId="2481">
        <row r="1">
          <cell r="B1" t="str">
            <v>220 kV SUB-STATION</v>
          </cell>
        </row>
      </sheetData>
      <sheetData sheetId="2482">
        <row r="1">
          <cell r="B1" t="str">
            <v>220 kV SUB-STATION</v>
          </cell>
        </row>
      </sheetData>
      <sheetData sheetId="2483">
        <row r="1">
          <cell r="B1" t="str">
            <v>220 kV SUB-STATION</v>
          </cell>
        </row>
      </sheetData>
      <sheetData sheetId="2484">
        <row r="1">
          <cell r="B1" t="str">
            <v>220 kV SUB-STATION</v>
          </cell>
        </row>
      </sheetData>
      <sheetData sheetId="2485">
        <row r="1">
          <cell r="B1" t="str">
            <v>220 kV SUB-STATION</v>
          </cell>
        </row>
      </sheetData>
      <sheetData sheetId="2486">
        <row r="1">
          <cell r="B1" t="str">
            <v>220 kV SUB-STATION</v>
          </cell>
        </row>
      </sheetData>
      <sheetData sheetId="2487">
        <row r="1">
          <cell r="B1" t="str">
            <v>220 kV SUB-STATION</v>
          </cell>
        </row>
      </sheetData>
      <sheetData sheetId="2488">
        <row r="1">
          <cell r="B1" t="str">
            <v>220 kV SUB-STATION</v>
          </cell>
        </row>
      </sheetData>
      <sheetData sheetId="2489">
        <row r="1">
          <cell r="B1" t="str">
            <v>220 kV SUB-STATION</v>
          </cell>
        </row>
      </sheetData>
      <sheetData sheetId="2490">
        <row r="1">
          <cell r="B1" t="str">
            <v>220 kV SUB-STATION</v>
          </cell>
        </row>
      </sheetData>
      <sheetData sheetId="2491">
        <row r="1">
          <cell r="B1" t="str">
            <v>220 kV SUB-STATION</v>
          </cell>
        </row>
      </sheetData>
      <sheetData sheetId="2492">
        <row r="1">
          <cell r="B1" t="str">
            <v>220 kV SUB-STATION</v>
          </cell>
        </row>
      </sheetData>
      <sheetData sheetId="2493">
        <row r="1">
          <cell r="B1" t="str">
            <v>220 kV SUB-STATION</v>
          </cell>
        </row>
      </sheetData>
      <sheetData sheetId="2494">
        <row r="1">
          <cell r="B1" t="str">
            <v>220 kV SUB-STATION</v>
          </cell>
        </row>
      </sheetData>
      <sheetData sheetId="2495">
        <row r="1">
          <cell r="B1" t="str">
            <v>220 kV SUB-STATION</v>
          </cell>
        </row>
      </sheetData>
      <sheetData sheetId="2496">
        <row r="1">
          <cell r="B1" t="str">
            <v>220 kV SUB-STATION</v>
          </cell>
        </row>
      </sheetData>
      <sheetData sheetId="2497">
        <row r="1">
          <cell r="B1" t="str">
            <v>220 kV SUB-STATION</v>
          </cell>
        </row>
      </sheetData>
      <sheetData sheetId="2498">
        <row r="1">
          <cell r="B1" t="str">
            <v>220 kV SUB-STATION</v>
          </cell>
        </row>
      </sheetData>
      <sheetData sheetId="2499">
        <row r="1">
          <cell r="B1" t="str">
            <v>220 kV SUB-STATION</v>
          </cell>
        </row>
      </sheetData>
      <sheetData sheetId="2500">
        <row r="1">
          <cell r="B1" t="str">
            <v>220 kV SUB-STATION</v>
          </cell>
        </row>
      </sheetData>
      <sheetData sheetId="2501">
        <row r="1">
          <cell r="B1" t="str">
            <v>220 kV SUB-STATION</v>
          </cell>
        </row>
      </sheetData>
      <sheetData sheetId="2502">
        <row r="1">
          <cell r="B1" t="str">
            <v>220 kV SUB-STATION</v>
          </cell>
        </row>
      </sheetData>
      <sheetData sheetId="2503">
        <row r="1">
          <cell r="B1" t="str">
            <v>220 kV SUB-STATION</v>
          </cell>
        </row>
      </sheetData>
      <sheetData sheetId="2504">
        <row r="1">
          <cell r="B1" t="str">
            <v>220 kV SUB-STATION</v>
          </cell>
        </row>
      </sheetData>
      <sheetData sheetId="2505">
        <row r="1">
          <cell r="B1" t="str">
            <v>220 kV SUB-STATION</v>
          </cell>
        </row>
      </sheetData>
      <sheetData sheetId="2506">
        <row r="1">
          <cell r="B1" t="str">
            <v>220 kV SUB-STATION</v>
          </cell>
        </row>
      </sheetData>
      <sheetData sheetId="2507">
        <row r="1">
          <cell r="B1" t="str">
            <v>220 kV SUB-STATION</v>
          </cell>
        </row>
      </sheetData>
      <sheetData sheetId="2508">
        <row r="1">
          <cell r="B1" t="str">
            <v>220 kV SUB-STATION</v>
          </cell>
        </row>
      </sheetData>
      <sheetData sheetId="2509">
        <row r="1">
          <cell r="B1" t="str">
            <v>220 kV SUB-STATION</v>
          </cell>
        </row>
      </sheetData>
      <sheetData sheetId="2510">
        <row r="1">
          <cell r="B1" t="str">
            <v>220 kV SUB-STATION</v>
          </cell>
        </row>
      </sheetData>
      <sheetData sheetId="2511">
        <row r="1">
          <cell r="B1" t="str">
            <v>220 kV SUB-STATION</v>
          </cell>
        </row>
      </sheetData>
      <sheetData sheetId="2512">
        <row r="1">
          <cell r="B1" t="str">
            <v>220 kV SUB-STATION</v>
          </cell>
        </row>
      </sheetData>
      <sheetData sheetId="2513">
        <row r="1">
          <cell r="B1" t="str">
            <v>220 kV SUB-STATION</v>
          </cell>
        </row>
      </sheetData>
      <sheetData sheetId="2514">
        <row r="1">
          <cell r="B1" t="str">
            <v>220 kV SUB-STATION</v>
          </cell>
        </row>
      </sheetData>
      <sheetData sheetId="2515">
        <row r="1">
          <cell r="B1" t="str">
            <v>220 kV SUB-STATION</v>
          </cell>
        </row>
      </sheetData>
      <sheetData sheetId="2516">
        <row r="1">
          <cell r="B1" t="str">
            <v>220 kV SUB-STATION</v>
          </cell>
        </row>
      </sheetData>
      <sheetData sheetId="2517">
        <row r="1">
          <cell r="B1" t="str">
            <v>220 kV SUB-STATION</v>
          </cell>
        </row>
      </sheetData>
      <sheetData sheetId="2518">
        <row r="1">
          <cell r="B1" t="str">
            <v>220 kV SUB-STATION</v>
          </cell>
        </row>
      </sheetData>
      <sheetData sheetId="2519">
        <row r="1">
          <cell r="B1" t="str">
            <v>220 kV SUB-STATION</v>
          </cell>
        </row>
      </sheetData>
      <sheetData sheetId="2520">
        <row r="1">
          <cell r="B1" t="str">
            <v>220 kV SUB-STATION</v>
          </cell>
        </row>
      </sheetData>
      <sheetData sheetId="2521">
        <row r="1">
          <cell r="B1" t="str">
            <v>220 kV SUB-STATION</v>
          </cell>
        </row>
      </sheetData>
      <sheetData sheetId="2522">
        <row r="1">
          <cell r="B1" t="str">
            <v>220 kV SUB-STATION</v>
          </cell>
        </row>
      </sheetData>
      <sheetData sheetId="2523">
        <row r="1">
          <cell r="B1" t="str">
            <v>220 kV SUB-STATION</v>
          </cell>
        </row>
      </sheetData>
      <sheetData sheetId="2524">
        <row r="1">
          <cell r="B1" t="str">
            <v>220 kV SUB-STATION</v>
          </cell>
        </row>
      </sheetData>
      <sheetData sheetId="2525">
        <row r="1">
          <cell r="B1" t="str">
            <v>220 kV SUB-STATION</v>
          </cell>
        </row>
      </sheetData>
      <sheetData sheetId="2526">
        <row r="1">
          <cell r="B1" t="str">
            <v>220 kV SUB-STATION</v>
          </cell>
        </row>
      </sheetData>
      <sheetData sheetId="2527">
        <row r="1">
          <cell r="B1" t="str">
            <v>220 kV SUB-STATION</v>
          </cell>
        </row>
      </sheetData>
      <sheetData sheetId="2528">
        <row r="1">
          <cell r="B1" t="str">
            <v>220 kV SUB-STATION</v>
          </cell>
        </row>
      </sheetData>
      <sheetData sheetId="2529">
        <row r="1">
          <cell r="B1" t="str">
            <v>220 kV SUB-STATION</v>
          </cell>
        </row>
      </sheetData>
      <sheetData sheetId="2530">
        <row r="1">
          <cell r="B1" t="str">
            <v>220 kV SUB-STATION</v>
          </cell>
        </row>
      </sheetData>
      <sheetData sheetId="2531">
        <row r="1">
          <cell r="B1" t="str">
            <v>220 kV SUB-STATION</v>
          </cell>
        </row>
      </sheetData>
      <sheetData sheetId="2532">
        <row r="1">
          <cell r="B1" t="str">
            <v>220 kV SUB-STATION</v>
          </cell>
        </row>
      </sheetData>
      <sheetData sheetId="2533">
        <row r="1">
          <cell r="B1" t="str">
            <v>220 kV SUB-STATION</v>
          </cell>
        </row>
      </sheetData>
      <sheetData sheetId="2534">
        <row r="1">
          <cell r="B1" t="str">
            <v>220 kV SUB-STATION</v>
          </cell>
        </row>
      </sheetData>
      <sheetData sheetId="2535">
        <row r="1">
          <cell r="B1" t="str">
            <v>220 kV SUB-STATION</v>
          </cell>
        </row>
      </sheetData>
      <sheetData sheetId="2536">
        <row r="1">
          <cell r="B1" t="str">
            <v>220 kV SUB-STATION</v>
          </cell>
        </row>
      </sheetData>
      <sheetData sheetId="2537">
        <row r="1">
          <cell r="B1" t="str">
            <v>220 kV SUB-STATION</v>
          </cell>
        </row>
      </sheetData>
      <sheetData sheetId="2538">
        <row r="1">
          <cell r="B1" t="str">
            <v>220 kV SUB-STATION</v>
          </cell>
        </row>
      </sheetData>
      <sheetData sheetId="2539">
        <row r="1">
          <cell r="B1" t="str">
            <v>220 kV SUB-STATION</v>
          </cell>
        </row>
      </sheetData>
      <sheetData sheetId="2540">
        <row r="1">
          <cell r="B1" t="str">
            <v>220 kV SUB-STATION</v>
          </cell>
        </row>
      </sheetData>
      <sheetData sheetId="2541">
        <row r="1">
          <cell r="B1" t="str">
            <v>220 kV SUB-STATION</v>
          </cell>
        </row>
      </sheetData>
      <sheetData sheetId="2542">
        <row r="1">
          <cell r="B1" t="str">
            <v>220 kV SUB-STATION</v>
          </cell>
        </row>
      </sheetData>
      <sheetData sheetId="2543">
        <row r="1">
          <cell r="B1" t="str">
            <v>220 kV SUB-STATION</v>
          </cell>
        </row>
      </sheetData>
      <sheetData sheetId="2544">
        <row r="1">
          <cell r="B1" t="str">
            <v>220 kV SUB-STATION</v>
          </cell>
        </row>
      </sheetData>
      <sheetData sheetId="2545">
        <row r="1">
          <cell r="B1" t="str">
            <v>220 kV SUB-STATION</v>
          </cell>
        </row>
      </sheetData>
      <sheetData sheetId="2546">
        <row r="1">
          <cell r="B1" t="str">
            <v>220 kV SUB-STATION</v>
          </cell>
        </row>
      </sheetData>
      <sheetData sheetId="2547">
        <row r="1">
          <cell r="B1" t="str">
            <v>220 kV SUB-STATION</v>
          </cell>
        </row>
      </sheetData>
      <sheetData sheetId="2548">
        <row r="1">
          <cell r="B1" t="str">
            <v>220 kV SUB-STATION</v>
          </cell>
        </row>
      </sheetData>
      <sheetData sheetId="2549">
        <row r="1">
          <cell r="B1" t="str">
            <v>220 kV SUB-STATION</v>
          </cell>
        </row>
      </sheetData>
      <sheetData sheetId="2550">
        <row r="1">
          <cell r="B1" t="str">
            <v>220 kV SUB-STATION</v>
          </cell>
        </row>
      </sheetData>
      <sheetData sheetId="2551">
        <row r="1">
          <cell r="B1" t="str">
            <v>220 kV SUB-STATION</v>
          </cell>
        </row>
      </sheetData>
      <sheetData sheetId="2552">
        <row r="1">
          <cell r="B1" t="str">
            <v>220 kV SUB-STATION</v>
          </cell>
        </row>
      </sheetData>
      <sheetData sheetId="2553">
        <row r="1">
          <cell r="B1" t="str">
            <v>220 kV SUB-STATION</v>
          </cell>
        </row>
      </sheetData>
      <sheetData sheetId="2554">
        <row r="1">
          <cell r="B1" t="str">
            <v>220 kV SUB-STATION</v>
          </cell>
        </row>
      </sheetData>
      <sheetData sheetId="2555">
        <row r="1">
          <cell r="B1" t="str">
            <v>220 kV SUB-STATION</v>
          </cell>
        </row>
      </sheetData>
      <sheetData sheetId="2556">
        <row r="1">
          <cell r="B1" t="str">
            <v>220 kV SUB-STATION</v>
          </cell>
        </row>
      </sheetData>
      <sheetData sheetId="2557">
        <row r="1">
          <cell r="B1" t="str">
            <v>220 kV SUB-STATION</v>
          </cell>
        </row>
      </sheetData>
      <sheetData sheetId="2558">
        <row r="1">
          <cell r="B1" t="str">
            <v>220 kV SUB-STATION</v>
          </cell>
        </row>
      </sheetData>
      <sheetData sheetId="2559">
        <row r="1">
          <cell r="B1" t="str">
            <v>220 kV SUB-STATION</v>
          </cell>
        </row>
      </sheetData>
      <sheetData sheetId="2560">
        <row r="1">
          <cell r="B1" t="str">
            <v>220 kV SUB-STATION</v>
          </cell>
        </row>
      </sheetData>
      <sheetData sheetId="2561">
        <row r="1">
          <cell r="B1" t="str">
            <v>220 kV SUB-STATION</v>
          </cell>
        </row>
      </sheetData>
      <sheetData sheetId="2562">
        <row r="1">
          <cell r="B1" t="str">
            <v>220 kV SUB-STATION</v>
          </cell>
        </row>
      </sheetData>
      <sheetData sheetId="2563">
        <row r="1">
          <cell r="B1" t="str">
            <v>220 kV SUB-STATION</v>
          </cell>
        </row>
      </sheetData>
      <sheetData sheetId="2564">
        <row r="1">
          <cell r="B1" t="str">
            <v>220 kV SUB-STATION</v>
          </cell>
        </row>
      </sheetData>
      <sheetData sheetId="2565">
        <row r="1">
          <cell r="B1" t="str">
            <v>220 kV SUB-STATION</v>
          </cell>
        </row>
      </sheetData>
      <sheetData sheetId="2566">
        <row r="1">
          <cell r="B1" t="str">
            <v>220 kV SUB-STATION</v>
          </cell>
        </row>
      </sheetData>
      <sheetData sheetId="2567">
        <row r="1">
          <cell r="B1" t="str">
            <v>220 kV SUB-STATION</v>
          </cell>
        </row>
      </sheetData>
      <sheetData sheetId="2568">
        <row r="1">
          <cell r="B1" t="str">
            <v>220 kV SUB-STATION</v>
          </cell>
        </row>
      </sheetData>
      <sheetData sheetId="2569">
        <row r="1">
          <cell r="B1" t="str">
            <v>220 kV SUB-STATION</v>
          </cell>
        </row>
      </sheetData>
      <sheetData sheetId="2570">
        <row r="1">
          <cell r="B1" t="str">
            <v>220 kV SUB-STATION</v>
          </cell>
        </row>
      </sheetData>
      <sheetData sheetId="2571">
        <row r="1">
          <cell r="B1" t="str">
            <v>220 kV SUB-STATION</v>
          </cell>
        </row>
      </sheetData>
      <sheetData sheetId="2572">
        <row r="1">
          <cell r="B1" t="str">
            <v>220 kV SUB-STATION</v>
          </cell>
        </row>
      </sheetData>
      <sheetData sheetId="2573">
        <row r="1">
          <cell r="B1" t="str">
            <v>220 kV SUB-STATION</v>
          </cell>
        </row>
      </sheetData>
      <sheetData sheetId="2574">
        <row r="1">
          <cell r="B1" t="str">
            <v>220 kV SUB-STATION</v>
          </cell>
        </row>
      </sheetData>
      <sheetData sheetId="2575">
        <row r="1">
          <cell r="B1" t="str">
            <v>220 kV SUB-STATION</v>
          </cell>
        </row>
      </sheetData>
      <sheetData sheetId="2576">
        <row r="1">
          <cell r="B1" t="str">
            <v>220 kV SUB-STATION</v>
          </cell>
        </row>
      </sheetData>
      <sheetData sheetId="2577">
        <row r="1">
          <cell r="B1" t="str">
            <v>220 kV SUB-STATION</v>
          </cell>
        </row>
      </sheetData>
      <sheetData sheetId="2578">
        <row r="1">
          <cell r="B1" t="str">
            <v>220 kV SUB-STATION</v>
          </cell>
        </row>
      </sheetData>
      <sheetData sheetId="2579">
        <row r="1">
          <cell r="B1" t="str">
            <v>220 kV SUB-STATION</v>
          </cell>
        </row>
      </sheetData>
      <sheetData sheetId="2580">
        <row r="1">
          <cell r="B1" t="str">
            <v>220 kV SUB-STATION</v>
          </cell>
        </row>
      </sheetData>
      <sheetData sheetId="2581">
        <row r="1">
          <cell r="B1" t="str">
            <v>220 kV SUB-STATION</v>
          </cell>
        </row>
      </sheetData>
      <sheetData sheetId="2582">
        <row r="1">
          <cell r="B1" t="str">
            <v>220 kV SUB-STATION</v>
          </cell>
        </row>
      </sheetData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>
        <row r="1">
          <cell r="B1" t="str">
            <v>220 kV SUB-STATION</v>
          </cell>
        </row>
      </sheetData>
      <sheetData sheetId="2593">
        <row r="1">
          <cell r="B1" t="str">
            <v>220 kV SUB-STATION</v>
          </cell>
        </row>
      </sheetData>
      <sheetData sheetId="2594">
        <row r="1">
          <cell r="B1" t="str">
            <v>220 kV SUB-STATION</v>
          </cell>
        </row>
      </sheetData>
      <sheetData sheetId="2595">
        <row r="1">
          <cell r="B1" t="str">
            <v>220 kV SUB-STATION</v>
          </cell>
        </row>
      </sheetData>
      <sheetData sheetId="2596">
        <row r="1">
          <cell r="B1" t="str">
            <v>220 kV SUB-STATION</v>
          </cell>
        </row>
      </sheetData>
      <sheetData sheetId="2597">
        <row r="1">
          <cell r="B1" t="str">
            <v>220 kV SUB-STATION</v>
          </cell>
        </row>
      </sheetData>
      <sheetData sheetId="2598">
        <row r="1">
          <cell r="B1" t="str">
            <v>220 kV SUB-STATION</v>
          </cell>
        </row>
      </sheetData>
      <sheetData sheetId="2599">
        <row r="1">
          <cell r="B1" t="str">
            <v>220 kV SUB-STATION</v>
          </cell>
        </row>
      </sheetData>
      <sheetData sheetId="2600">
        <row r="1">
          <cell r="B1" t="str">
            <v>220 kV SUB-STATION</v>
          </cell>
        </row>
      </sheetData>
      <sheetData sheetId="2601">
        <row r="1">
          <cell r="B1" t="str">
            <v>220 kV SUB-STATION</v>
          </cell>
        </row>
      </sheetData>
      <sheetData sheetId="2602">
        <row r="1">
          <cell r="B1" t="str">
            <v>220 kV SUB-STATION</v>
          </cell>
        </row>
      </sheetData>
      <sheetData sheetId="2603">
        <row r="1">
          <cell r="B1" t="str">
            <v>220 kV SUB-STATION</v>
          </cell>
        </row>
      </sheetData>
      <sheetData sheetId="2604">
        <row r="1">
          <cell r="B1" t="str">
            <v>220 kV SUB-STATION</v>
          </cell>
        </row>
      </sheetData>
      <sheetData sheetId="2605">
        <row r="1">
          <cell r="B1" t="str">
            <v>220 kV SUB-STATION</v>
          </cell>
        </row>
      </sheetData>
      <sheetData sheetId="2606">
        <row r="1">
          <cell r="B1" t="str">
            <v>220 kV SUB-STATION</v>
          </cell>
        </row>
      </sheetData>
      <sheetData sheetId="2607">
        <row r="1">
          <cell r="B1" t="str">
            <v>220 kV SUB-STATION</v>
          </cell>
        </row>
      </sheetData>
      <sheetData sheetId="2608">
        <row r="1">
          <cell r="B1" t="str">
            <v>220 kV SUB-STATION</v>
          </cell>
        </row>
      </sheetData>
      <sheetData sheetId="2609">
        <row r="1">
          <cell r="B1" t="str">
            <v>220 kV SUB-STATION</v>
          </cell>
        </row>
      </sheetData>
      <sheetData sheetId="2610">
        <row r="1">
          <cell r="B1" t="str">
            <v>220 kV SUB-STATION</v>
          </cell>
        </row>
      </sheetData>
      <sheetData sheetId="2611">
        <row r="1">
          <cell r="B1" t="str">
            <v>220 kV SUB-STATION</v>
          </cell>
        </row>
      </sheetData>
      <sheetData sheetId="2612">
        <row r="1">
          <cell r="B1" t="str">
            <v>220 kV SUB-STATION</v>
          </cell>
        </row>
      </sheetData>
      <sheetData sheetId="2613">
        <row r="1">
          <cell r="B1" t="str">
            <v>220 kV SUB-STATION</v>
          </cell>
        </row>
      </sheetData>
      <sheetData sheetId="2614">
        <row r="1">
          <cell r="B1" t="str">
            <v>220 kV SUB-STATION</v>
          </cell>
        </row>
      </sheetData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>
        <row r="1">
          <cell r="B1" t="str">
            <v>220 kV SUB-STATION</v>
          </cell>
        </row>
      </sheetData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>
        <row r="1">
          <cell r="B1" t="str">
            <v>220 kV SUB-STATION</v>
          </cell>
        </row>
      </sheetData>
      <sheetData sheetId="2715">
        <row r="1">
          <cell r="B1" t="str">
            <v>220 kV SUB-STATION</v>
          </cell>
        </row>
      </sheetData>
      <sheetData sheetId="2716">
        <row r="1">
          <cell r="B1" t="str">
            <v>220 kV SUB-STATION</v>
          </cell>
        </row>
      </sheetData>
      <sheetData sheetId="2717">
        <row r="1">
          <cell r="B1" t="str">
            <v>220 kV SUB-STATION</v>
          </cell>
        </row>
      </sheetData>
      <sheetData sheetId="2718">
        <row r="1">
          <cell r="B1" t="str">
            <v>220 kV SUB-STATION</v>
          </cell>
        </row>
      </sheetData>
      <sheetData sheetId="2719">
        <row r="1">
          <cell r="B1" t="str">
            <v>220 kV SUB-STATION</v>
          </cell>
        </row>
      </sheetData>
      <sheetData sheetId="2720">
        <row r="1">
          <cell r="B1" t="str">
            <v>220 kV SUB-STATION</v>
          </cell>
        </row>
      </sheetData>
      <sheetData sheetId="2721">
        <row r="1">
          <cell r="B1" t="str">
            <v>220 kV SUB-STATION</v>
          </cell>
        </row>
      </sheetData>
      <sheetData sheetId="2722">
        <row r="1">
          <cell r="B1" t="str">
            <v>220 kV SUB-STATION</v>
          </cell>
        </row>
      </sheetData>
      <sheetData sheetId="2723">
        <row r="1">
          <cell r="B1" t="str">
            <v>220 kV SUB-STATION</v>
          </cell>
        </row>
      </sheetData>
      <sheetData sheetId="2724">
        <row r="1">
          <cell r="B1" t="str">
            <v>220 kV SUB-STATION</v>
          </cell>
        </row>
      </sheetData>
      <sheetData sheetId="2725">
        <row r="1">
          <cell r="B1" t="str">
            <v>220 kV SUB-STATION</v>
          </cell>
        </row>
      </sheetData>
      <sheetData sheetId="2726">
        <row r="1">
          <cell r="B1" t="str">
            <v>220 kV SUB-STATION</v>
          </cell>
        </row>
      </sheetData>
      <sheetData sheetId="2727">
        <row r="1">
          <cell r="B1" t="str">
            <v>220 kV SUB-STATION</v>
          </cell>
        </row>
      </sheetData>
      <sheetData sheetId="2728">
        <row r="1">
          <cell r="B1" t="str">
            <v>220 kV SUB-STATION</v>
          </cell>
        </row>
      </sheetData>
      <sheetData sheetId="2729">
        <row r="1">
          <cell r="B1" t="str">
            <v>220 kV SUB-STATION</v>
          </cell>
        </row>
      </sheetData>
      <sheetData sheetId="2730">
        <row r="1">
          <cell r="B1" t="str">
            <v>220 kV SUB-STATION</v>
          </cell>
        </row>
      </sheetData>
      <sheetData sheetId="2731">
        <row r="1">
          <cell r="B1" t="str">
            <v>220 kV SUB-STATION</v>
          </cell>
        </row>
      </sheetData>
      <sheetData sheetId="2732">
        <row r="1">
          <cell r="B1" t="str">
            <v>220 kV SUB-STATION</v>
          </cell>
        </row>
      </sheetData>
      <sheetData sheetId="2733">
        <row r="1">
          <cell r="B1" t="str">
            <v>220 kV SUB-STATION</v>
          </cell>
        </row>
      </sheetData>
      <sheetData sheetId="2734">
        <row r="1">
          <cell r="B1" t="str">
            <v>220 kV SUB-STATION</v>
          </cell>
        </row>
      </sheetData>
      <sheetData sheetId="2735">
        <row r="1">
          <cell r="B1" t="str">
            <v>220 kV SUB-STATION</v>
          </cell>
        </row>
      </sheetData>
      <sheetData sheetId="2736">
        <row r="1">
          <cell r="B1" t="str">
            <v>220 kV SUB-STATION</v>
          </cell>
        </row>
      </sheetData>
      <sheetData sheetId="2737">
        <row r="1">
          <cell r="B1" t="str">
            <v>220 kV SUB-STATION</v>
          </cell>
        </row>
      </sheetData>
      <sheetData sheetId="2738">
        <row r="1">
          <cell r="B1" t="str">
            <v>220 kV SUB-STATION</v>
          </cell>
        </row>
      </sheetData>
      <sheetData sheetId="2739">
        <row r="1">
          <cell r="B1" t="str">
            <v>220 kV SUB-STATION</v>
          </cell>
        </row>
      </sheetData>
      <sheetData sheetId="2740">
        <row r="1">
          <cell r="B1" t="str">
            <v>220 kV SUB-STATION</v>
          </cell>
        </row>
      </sheetData>
      <sheetData sheetId="2741">
        <row r="1">
          <cell r="B1" t="str">
            <v>220 kV SUB-STATION</v>
          </cell>
        </row>
      </sheetData>
      <sheetData sheetId="2742">
        <row r="1">
          <cell r="B1" t="str">
            <v>220 kV SUB-STATION</v>
          </cell>
        </row>
      </sheetData>
      <sheetData sheetId="2743">
        <row r="1">
          <cell r="B1" t="str">
            <v>220 kV SUB-STATION</v>
          </cell>
        </row>
      </sheetData>
      <sheetData sheetId="2744">
        <row r="1">
          <cell r="B1" t="str">
            <v>220 kV SUB-STATION</v>
          </cell>
        </row>
      </sheetData>
      <sheetData sheetId="2745">
        <row r="1">
          <cell r="B1" t="str">
            <v>220 kV SUB-STATION</v>
          </cell>
        </row>
      </sheetData>
      <sheetData sheetId="2746">
        <row r="1">
          <cell r="B1" t="str">
            <v>220 kV SUB-STATION</v>
          </cell>
        </row>
      </sheetData>
      <sheetData sheetId="2747">
        <row r="1">
          <cell r="B1" t="str">
            <v>220 kV SUB-STATION</v>
          </cell>
        </row>
      </sheetData>
      <sheetData sheetId="2748">
        <row r="1">
          <cell r="B1" t="str">
            <v>220 kV SUB-STATION</v>
          </cell>
        </row>
      </sheetData>
      <sheetData sheetId="2749">
        <row r="1">
          <cell r="B1" t="str">
            <v>220 kV SUB-STATION</v>
          </cell>
        </row>
      </sheetData>
      <sheetData sheetId="2750">
        <row r="1">
          <cell r="B1" t="str">
            <v>220 kV SUB-STATION</v>
          </cell>
        </row>
      </sheetData>
      <sheetData sheetId="2751">
        <row r="1">
          <cell r="B1" t="str">
            <v>220 kV SUB-STATION</v>
          </cell>
        </row>
      </sheetData>
      <sheetData sheetId="2752">
        <row r="1">
          <cell r="B1" t="str">
            <v>220 kV SUB-STATION</v>
          </cell>
        </row>
      </sheetData>
      <sheetData sheetId="2753">
        <row r="1">
          <cell r="B1" t="str">
            <v>220 kV SUB-STATION</v>
          </cell>
        </row>
      </sheetData>
      <sheetData sheetId="2754">
        <row r="1">
          <cell r="B1" t="str">
            <v>220 kV SUB-STATION</v>
          </cell>
        </row>
      </sheetData>
      <sheetData sheetId="2755">
        <row r="1">
          <cell r="B1" t="str">
            <v>220 kV SUB-STATION</v>
          </cell>
        </row>
      </sheetData>
      <sheetData sheetId="2756">
        <row r="1">
          <cell r="B1" t="str">
            <v>220 kV SUB-STATION</v>
          </cell>
        </row>
      </sheetData>
      <sheetData sheetId="2757">
        <row r="1">
          <cell r="B1" t="str">
            <v>220 kV SUB-STATION</v>
          </cell>
        </row>
      </sheetData>
      <sheetData sheetId="2758">
        <row r="1">
          <cell r="B1" t="str">
            <v>220 kV SUB-STATION</v>
          </cell>
        </row>
      </sheetData>
      <sheetData sheetId="2759">
        <row r="1">
          <cell r="B1" t="str">
            <v>220 kV SUB-STATION</v>
          </cell>
        </row>
      </sheetData>
      <sheetData sheetId="2760">
        <row r="1">
          <cell r="B1" t="str">
            <v>220 kV SUB-STATION</v>
          </cell>
        </row>
      </sheetData>
      <sheetData sheetId="2761">
        <row r="1">
          <cell r="B1" t="str">
            <v>220 kV SUB-STATION</v>
          </cell>
        </row>
      </sheetData>
      <sheetData sheetId="2762">
        <row r="1">
          <cell r="B1" t="str">
            <v>220 kV SUB-STATION</v>
          </cell>
        </row>
      </sheetData>
      <sheetData sheetId="2763">
        <row r="1">
          <cell r="B1" t="str">
            <v>220 kV SUB-STATION</v>
          </cell>
        </row>
      </sheetData>
      <sheetData sheetId="2764">
        <row r="1">
          <cell r="B1" t="str">
            <v>220 kV SUB-STATION</v>
          </cell>
        </row>
      </sheetData>
      <sheetData sheetId="2765">
        <row r="1">
          <cell r="B1" t="str">
            <v>220 kV SUB-STATION</v>
          </cell>
        </row>
      </sheetData>
      <sheetData sheetId="2766">
        <row r="1">
          <cell r="B1" t="str">
            <v>220 kV SUB-STATION</v>
          </cell>
        </row>
      </sheetData>
      <sheetData sheetId="2767">
        <row r="1">
          <cell r="B1" t="str">
            <v>220 kV SUB-STATION</v>
          </cell>
        </row>
      </sheetData>
      <sheetData sheetId="2768">
        <row r="1">
          <cell r="B1" t="str">
            <v>220 kV SUB-STATION</v>
          </cell>
        </row>
      </sheetData>
      <sheetData sheetId="2769">
        <row r="1">
          <cell r="B1" t="str">
            <v>220 kV SUB-STATION</v>
          </cell>
        </row>
      </sheetData>
      <sheetData sheetId="2770">
        <row r="1">
          <cell r="B1" t="str">
            <v>220 kV SUB-STATION</v>
          </cell>
        </row>
      </sheetData>
      <sheetData sheetId="2771">
        <row r="1">
          <cell r="B1" t="str">
            <v>220 kV SUB-STATION</v>
          </cell>
        </row>
      </sheetData>
      <sheetData sheetId="2772">
        <row r="1">
          <cell r="B1" t="str">
            <v>220 kV SUB-STATION</v>
          </cell>
        </row>
      </sheetData>
      <sheetData sheetId="2773">
        <row r="1">
          <cell r="B1" t="str">
            <v>220 kV SUB-STATION</v>
          </cell>
        </row>
      </sheetData>
      <sheetData sheetId="2774">
        <row r="1">
          <cell r="B1" t="str">
            <v>220 kV SUB-STATION</v>
          </cell>
        </row>
      </sheetData>
      <sheetData sheetId="2775">
        <row r="1">
          <cell r="B1" t="str">
            <v>220 kV SUB-STATION</v>
          </cell>
        </row>
      </sheetData>
      <sheetData sheetId="2776">
        <row r="1">
          <cell r="B1" t="str">
            <v>220 kV SUB-STATION</v>
          </cell>
        </row>
      </sheetData>
      <sheetData sheetId="2777">
        <row r="1">
          <cell r="B1" t="str">
            <v>220 kV SUB-STATION</v>
          </cell>
        </row>
      </sheetData>
      <sheetData sheetId="2778">
        <row r="1">
          <cell r="B1" t="str">
            <v>220 kV SUB-STATION</v>
          </cell>
        </row>
      </sheetData>
      <sheetData sheetId="2779">
        <row r="1">
          <cell r="B1" t="str">
            <v>220 kV SUB-STATION</v>
          </cell>
        </row>
      </sheetData>
      <sheetData sheetId="2780">
        <row r="1">
          <cell r="B1" t="str">
            <v>220 kV SUB-STATION</v>
          </cell>
        </row>
      </sheetData>
      <sheetData sheetId="2781">
        <row r="1">
          <cell r="B1" t="str">
            <v>220 kV SUB-STATION</v>
          </cell>
        </row>
      </sheetData>
      <sheetData sheetId="2782">
        <row r="1">
          <cell r="B1" t="str">
            <v>220 kV SUB-STATION</v>
          </cell>
        </row>
      </sheetData>
      <sheetData sheetId="2783">
        <row r="1">
          <cell r="B1" t="str">
            <v>220 kV SUB-STATION</v>
          </cell>
        </row>
      </sheetData>
      <sheetData sheetId="2784">
        <row r="1">
          <cell r="B1" t="str">
            <v>220 kV SUB-STATION</v>
          </cell>
        </row>
      </sheetData>
      <sheetData sheetId="2785">
        <row r="1">
          <cell r="B1" t="str">
            <v>220 kV SUB-STATION</v>
          </cell>
        </row>
      </sheetData>
      <sheetData sheetId="2786">
        <row r="1">
          <cell r="B1" t="str">
            <v>220 kV SUB-STATION</v>
          </cell>
        </row>
      </sheetData>
      <sheetData sheetId="2787">
        <row r="1">
          <cell r="B1" t="str">
            <v>220 kV SUB-STATION</v>
          </cell>
        </row>
      </sheetData>
      <sheetData sheetId="2788">
        <row r="1">
          <cell r="B1" t="str">
            <v>220 kV SUB-STATION</v>
          </cell>
        </row>
      </sheetData>
      <sheetData sheetId="2789">
        <row r="1">
          <cell r="B1" t="str">
            <v>220 kV SUB-STATION</v>
          </cell>
        </row>
      </sheetData>
      <sheetData sheetId="2790">
        <row r="1">
          <cell r="B1" t="str">
            <v>220 kV SUB-STATION</v>
          </cell>
        </row>
      </sheetData>
      <sheetData sheetId="2791">
        <row r="1">
          <cell r="B1" t="str">
            <v>220 kV SUB-STATION</v>
          </cell>
        </row>
      </sheetData>
      <sheetData sheetId="2792">
        <row r="1">
          <cell r="B1" t="str">
            <v>220 kV SUB-STATION</v>
          </cell>
        </row>
      </sheetData>
      <sheetData sheetId="2793">
        <row r="1">
          <cell r="B1" t="str">
            <v>220 kV SUB-STATION</v>
          </cell>
        </row>
      </sheetData>
      <sheetData sheetId="2794">
        <row r="1">
          <cell r="B1" t="str">
            <v>220 kV SUB-STATION</v>
          </cell>
        </row>
      </sheetData>
      <sheetData sheetId="2795">
        <row r="1">
          <cell r="B1" t="str">
            <v>220 kV SUB-STATION</v>
          </cell>
        </row>
      </sheetData>
      <sheetData sheetId="2796">
        <row r="1">
          <cell r="B1" t="str">
            <v>220 kV SUB-STATION</v>
          </cell>
        </row>
      </sheetData>
      <sheetData sheetId="2797">
        <row r="1">
          <cell r="B1" t="str">
            <v>220 kV SUB-STATION</v>
          </cell>
        </row>
      </sheetData>
      <sheetData sheetId="2798">
        <row r="1">
          <cell r="B1" t="str">
            <v>220 kV SUB-STATION</v>
          </cell>
        </row>
      </sheetData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>
        <row r="1">
          <cell r="B1" t="str">
            <v>220 kV SUB-STATION</v>
          </cell>
        </row>
      </sheetData>
      <sheetData sheetId="2806">
        <row r="1">
          <cell r="B1" t="str">
            <v>220 kV SUB-STATION</v>
          </cell>
        </row>
      </sheetData>
      <sheetData sheetId="2807">
        <row r="1">
          <cell r="B1" t="str">
            <v>220 kV SUB-STATION</v>
          </cell>
        </row>
      </sheetData>
      <sheetData sheetId="2808">
        <row r="1">
          <cell r="B1" t="str">
            <v>220 kV SUB-STATION</v>
          </cell>
        </row>
      </sheetData>
      <sheetData sheetId="2809">
        <row r="1">
          <cell r="B1" t="str">
            <v>220 kV SUB-STATION</v>
          </cell>
        </row>
      </sheetData>
      <sheetData sheetId="2810">
        <row r="1">
          <cell r="B1" t="str">
            <v>220 kV SUB-STATION</v>
          </cell>
        </row>
      </sheetData>
      <sheetData sheetId="2811">
        <row r="1">
          <cell r="B1" t="str">
            <v>220 kV SUB-STATION</v>
          </cell>
        </row>
      </sheetData>
      <sheetData sheetId="2812">
        <row r="1">
          <cell r="B1" t="str">
            <v>220 kV SUB-STATION</v>
          </cell>
        </row>
      </sheetData>
      <sheetData sheetId="2813">
        <row r="1">
          <cell r="B1" t="str">
            <v>220 kV SUB-STATION</v>
          </cell>
        </row>
      </sheetData>
      <sheetData sheetId="2814">
        <row r="1">
          <cell r="B1" t="str">
            <v>220 kV SUB-STATION</v>
          </cell>
        </row>
      </sheetData>
      <sheetData sheetId="2815">
        <row r="1">
          <cell r="B1" t="str">
            <v>220 kV SUB-STATION</v>
          </cell>
        </row>
      </sheetData>
      <sheetData sheetId="2816">
        <row r="1">
          <cell r="B1" t="str">
            <v>220 kV SUB-STATION</v>
          </cell>
        </row>
      </sheetData>
      <sheetData sheetId="2817">
        <row r="1">
          <cell r="B1" t="str">
            <v>220 kV SUB-STATION</v>
          </cell>
        </row>
      </sheetData>
      <sheetData sheetId="2818">
        <row r="1">
          <cell r="B1" t="str">
            <v>220 kV SUB-STATION</v>
          </cell>
        </row>
      </sheetData>
      <sheetData sheetId="2819">
        <row r="1">
          <cell r="B1" t="str">
            <v>220 kV SUB-STATION</v>
          </cell>
        </row>
      </sheetData>
      <sheetData sheetId="2820">
        <row r="1">
          <cell r="B1" t="str">
            <v>220 kV SUB-STATION</v>
          </cell>
        </row>
      </sheetData>
      <sheetData sheetId="2821">
        <row r="1">
          <cell r="B1" t="str">
            <v>220 kV SUB-STATION</v>
          </cell>
        </row>
      </sheetData>
      <sheetData sheetId="2822">
        <row r="1">
          <cell r="B1" t="str">
            <v>220 kV SUB-STATION</v>
          </cell>
        </row>
      </sheetData>
      <sheetData sheetId="2823">
        <row r="1">
          <cell r="B1" t="str">
            <v>220 kV SUB-STATION</v>
          </cell>
        </row>
      </sheetData>
      <sheetData sheetId="2824">
        <row r="1">
          <cell r="B1" t="str">
            <v>220 kV SUB-STATION</v>
          </cell>
        </row>
      </sheetData>
      <sheetData sheetId="2825">
        <row r="1">
          <cell r="B1" t="str">
            <v>220 kV SUB-STATION</v>
          </cell>
        </row>
      </sheetData>
      <sheetData sheetId="2826">
        <row r="1">
          <cell r="B1" t="str">
            <v>220 kV SUB-STATION</v>
          </cell>
        </row>
      </sheetData>
      <sheetData sheetId="2827">
        <row r="1">
          <cell r="B1" t="str">
            <v>220 kV SUB-STATION</v>
          </cell>
        </row>
      </sheetData>
      <sheetData sheetId="2828">
        <row r="1">
          <cell r="B1" t="str">
            <v>220 kV SUB-STATION</v>
          </cell>
        </row>
      </sheetData>
      <sheetData sheetId="2829">
        <row r="1">
          <cell r="B1" t="str">
            <v>220 kV SUB-STATION</v>
          </cell>
        </row>
      </sheetData>
      <sheetData sheetId="2830">
        <row r="1">
          <cell r="B1" t="str">
            <v>220 kV SUB-STATION</v>
          </cell>
        </row>
      </sheetData>
      <sheetData sheetId="2831">
        <row r="1">
          <cell r="B1" t="str">
            <v>220 kV SUB-STATION</v>
          </cell>
        </row>
      </sheetData>
      <sheetData sheetId="2832">
        <row r="1">
          <cell r="B1" t="str">
            <v>220 kV SUB-STATION</v>
          </cell>
        </row>
      </sheetData>
      <sheetData sheetId="2833">
        <row r="1">
          <cell r="B1" t="str">
            <v>220 kV SUB-STATION</v>
          </cell>
        </row>
      </sheetData>
      <sheetData sheetId="2834">
        <row r="1">
          <cell r="B1" t="str">
            <v>220 kV SUB-STATION</v>
          </cell>
        </row>
      </sheetData>
      <sheetData sheetId="2835">
        <row r="1">
          <cell r="B1" t="str">
            <v>220 kV SUB-STATION</v>
          </cell>
        </row>
      </sheetData>
      <sheetData sheetId="2836">
        <row r="1">
          <cell r="B1" t="str">
            <v>220 kV SUB-STATION</v>
          </cell>
        </row>
      </sheetData>
      <sheetData sheetId="2837">
        <row r="1">
          <cell r="B1" t="str">
            <v>220 kV SUB-STATION</v>
          </cell>
        </row>
      </sheetData>
      <sheetData sheetId="2838">
        <row r="1">
          <cell r="B1" t="str">
            <v>220 kV SUB-STATION</v>
          </cell>
        </row>
      </sheetData>
      <sheetData sheetId="2839">
        <row r="1">
          <cell r="B1" t="str">
            <v>220 kV SUB-STATION</v>
          </cell>
        </row>
      </sheetData>
      <sheetData sheetId="2840">
        <row r="1">
          <cell r="B1" t="str">
            <v>220 kV SUB-STATION</v>
          </cell>
        </row>
      </sheetData>
      <sheetData sheetId="2841">
        <row r="1">
          <cell r="B1" t="str">
            <v>220 kV SUB-STATION</v>
          </cell>
        </row>
      </sheetData>
      <sheetData sheetId="2842">
        <row r="1">
          <cell r="B1" t="str">
            <v>220 kV SUB-STATION</v>
          </cell>
        </row>
      </sheetData>
      <sheetData sheetId="2843">
        <row r="1">
          <cell r="B1" t="str">
            <v>220 kV SUB-STATION</v>
          </cell>
        </row>
      </sheetData>
      <sheetData sheetId="2844">
        <row r="1">
          <cell r="B1" t="str">
            <v>220 kV SUB-STATION</v>
          </cell>
        </row>
      </sheetData>
      <sheetData sheetId="2845">
        <row r="1">
          <cell r="B1" t="str">
            <v>220 kV SUB-STATION</v>
          </cell>
        </row>
      </sheetData>
      <sheetData sheetId="2846">
        <row r="1">
          <cell r="B1" t="str">
            <v>220 kV SUB-STATION</v>
          </cell>
        </row>
      </sheetData>
      <sheetData sheetId="2847">
        <row r="1">
          <cell r="B1" t="str">
            <v>220 kV SUB-STATION</v>
          </cell>
        </row>
      </sheetData>
      <sheetData sheetId="2848">
        <row r="1">
          <cell r="B1" t="str">
            <v>220 kV SUB-STATION</v>
          </cell>
        </row>
      </sheetData>
      <sheetData sheetId="2849">
        <row r="1">
          <cell r="B1" t="str">
            <v>220 kV SUB-STATION</v>
          </cell>
        </row>
      </sheetData>
      <sheetData sheetId="2850">
        <row r="1">
          <cell r="B1" t="str">
            <v>220 kV SUB-STATION</v>
          </cell>
        </row>
      </sheetData>
      <sheetData sheetId="2851">
        <row r="1">
          <cell r="B1" t="str">
            <v>220 kV SUB-STATION</v>
          </cell>
        </row>
      </sheetData>
      <sheetData sheetId="2852">
        <row r="1">
          <cell r="B1" t="str">
            <v>220 kV SUB-STATION</v>
          </cell>
        </row>
      </sheetData>
      <sheetData sheetId="2853">
        <row r="1">
          <cell r="B1" t="str">
            <v>220 kV SUB-STATION</v>
          </cell>
        </row>
      </sheetData>
      <sheetData sheetId="2854">
        <row r="1">
          <cell r="B1" t="str">
            <v>220 kV SUB-STATION</v>
          </cell>
        </row>
      </sheetData>
      <sheetData sheetId="2855">
        <row r="1">
          <cell r="B1" t="str">
            <v>220 kV SUB-STATION</v>
          </cell>
        </row>
      </sheetData>
      <sheetData sheetId="2856">
        <row r="1">
          <cell r="B1" t="str">
            <v>220 kV SUB-STATION</v>
          </cell>
        </row>
      </sheetData>
      <sheetData sheetId="2857">
        <row r="1">
          <cell r="B1" t="str">
            <v>220 kV SUB-STATION</v>
          </cell>
        </row>
      </sheetData>
      <sheetData sheetId="2858">
        <row r="1">
          <cell r="B1" t="str">
            <v>220 kV SUB-STATION</v>
          </cell>
        </row>
      </sheetData>
      <sheetData sheetId="2859">
        <row r="1">
          <cell r="B1" t="str">
            <v>220 kV SUB-STATION</v>
          </cell>
        </row>
      </sheetData>
      <sheetData sheetId="2860">
        <row r="1">
          <cell r="B1" t="str">
            <v>220 kV SUB-STATION</v>
          </cell>
        </row>
      </sheetData>
      <sheetData sheetId="2861">
        <row r="1">
          <cell r="B1" t="str">
            <v>220 kV SUB-STATION</v>
          </cell>
        </row>
      </sheetData>
      <sheetData sheetId="2862">
        <row r="1">
          <cell r="B1" t="str">
            <v>220 kV SUB-STATION</v>
          </cell>
        </row>
      </sheetData>
      <sheetData sheetId="2863">
        <row r="1">
          <cell r="B1" t="str">
            <v>220 kV SUB-STATION</v>
          </cell>
        </row>
      </sheetData>
      <sheetData sheetId="2864">
        <row r="1">
          <cell r="B1" t="str">
            <v>220 kV SUB-STATION</v>
          </cell>
        </row>
      </sheetData>
      <sheetData sheetId="2865">
        <row r="1">
          <cell r="B1" t="str">
            <v>220 kV SUB-STATION</v>
          </cell>
        </row>
      </sheetData>
      <sheetData sheetId="2866">
        <row r="1">
          <cell r="B1" t="str">
            <v>220 kV SUB-STATION</v>
          </cell>
        </row>
      </sheetData>
      <sheetData sheetId="2867">
        <row r="1">
          <cell r="B1" t="str">
            <v>220 kV SUB-STATION</v>
          </cell>
        </row>
      </sheetData>
      <sheetData sheetId="2868">
        <row r="1">
          <cell r="B1" t="str">
            <v>220 kV SUB-STATION</v>
          </cell>
        </row>
      </sheetData>
      <sheetData sheetId="2869">
        <row r="1">
          <cell r="B1" t="str">
            <v>220 kV SUB-STATION</v>
          </cell>
        </row>
      </sheetData>
      <sheetData sheetId="2870">
        <row r="1">
          <cell r="B1" t="str">
            <v>220 kV SUB-STATION</v>
          </cell>
        </row>
      </sheetData>
      <sheetData sheetId="2871">
        <row r="1">
          <cell r="B1" t="str">
            <v>220 kV SUB-STATION</v>
          </cell>
        </row>
      </sheetData>
      <sheetData sheetId="2872">
        <row r="1">
          <cell r="B1" t="str">
            <v>220 kV SUB-STATION</v>
          </cell>
        </row>
      </sheetData>
      <sheetData sheetId="2873">
        <row r="1">
          <cell r="B1" t="str">
            <v>220 kV SUB-STATION</v>
          </cell>
        </row>
      </sheetData>
      <sheetData sheetId="2874">
        <row r="1">
          <cell r="B1" t="str">
            <v>220 kV SUB-STATION</v>
          </cell>
        </row>
      </sheetData>
      <sheetData sheetId="2875">
        <row r="1">
          <cell r="B1" t="str">
            <v>220 kV SUB-STATION</v>
          </cell>
        </row>
      </sheetData>
      <sheetData sheetId="2876">
        <row r="1">
          <cell r="B1" t="str">
            <v>220 kV SUB-STATION</v>
          </cell>
        </row>
      </sheetData>
      <sheetData sheetId="2877">
        <row r="1">
          <cell r="B1" t="str">
            <v>220 kV SUB-STATION</v>
          </cell>
        </row>
      </sheetData>
      <sheetData sheetId="2878">
        <row r="1">
          <cell r="B1" t="str">
            <v>220 kV SUB-STATION</v>
          </cell>
        </row>
      </sheetData>
      <sheetData sheetId="2879">
        <row r="1">
          <cell r="B1" t="str">
            <v>220 kV SUB-STATION</v>
          </cell>
        </row>
      </sheetData>
      <sheetData sheetId="2880">
        <row r="1">
          <cell r="B1" t="str">
            <v>220 kV SUB-STATION</v>
          </cell>
        </row>
      </sheetData>
      <sheetData sheetId="2881">
        <row r="1">
          <cell r="B1" t="str">
            <v>220 kV SUB-STATION</v>
          </cell>
        </row>
      </sheetData>
      <sheetData sheetId="2882">
        <row r="1">
          <cell r="B1" t="str">
            <v>220 kV SUB-STATION</v>
          </cell>
        </row>
      </sheetData>
      <sheetData sheetId="2883">
        <row r="1">
          <cell r="B1" t="str">
            <v>220 kV SUB-STATION</v>
          </cell>
        </row>
      </sheetData>
      <sheetData sheetId="2884">
        <row r="1">
          <cell r="B1" t="str">
            <v>220 kV SUB-STATION</v>
          </cell>
        </row>
      </sheetData>
      <sheetData sheetId="2885">
        <row r="1">
          <cell r="B1" t="str">
            <v>220 kV SUB-STATION</v>
          </cell>
        </row>
      </sheetData>
      <sheetData sheetId="2886">
        <row r="1">
          <cell r="B1" t="str">
            <v>220 kV SUB-STATION</v>
          </cell>
        </row>
      </sheetData>
      <sheetData sheetId="2887">
        <row r="1">
          <cell r="B1" t="str">
            <v>220 kV SUB-STATION</v>
          </cell>
        </row>
      </sheetData>
      <sheetData sheetId="2888">
        <row r="1">
          <cell r="B1" t="str">
            <v>220 kV SUB-STATION</v>
          </cell>
        </row>
      </sheetData>
      <sheetData sheetId="2889">
        <row r="1">
          <cell r="B1" t="str">
            <v>220 kV SUB-STATION</v>
          </cell>
        </row>
      </sheetData>
      <sheetData sheetId="2890">
        <row r="1">
          <cell r="B1" t="str">
            <v>220 kV SUB-STATION</v>
          </cell>
        </row>
      </sheetData>
      <sheetData sheetId="2891">
        <row r="1">
          <cell r="B1" t="str">
            <v>220 kV SUB-STATION</v>
          </cell>
        </row>
      </sheetData>
      <sheetData sheetId="2892">
        <row r="1">
          <cell r="B1" t="str">
            <v>220 kV SUB-STATION</v>
          </cell>
        </row>
      </sheetData>
      <sheetData sheetId="2893">
        <row r="1">
          <cell r="B1" t="str">
            <v>220 kV SUB-STATION</v>
          </cell>
        </row>
      </sheetData>
      <sheetData sheetId="2894">
        <row r="1">
          <cell r="B1" t="str">
            <v>220 kV SUB-STATION</v>
          </cell>
        </row>
      </sheetData>
      <sheetData sheetId="2895">
        <row r="1">
          <cell r="B1" t="str">
            <v>220 kV SUB-STATION</v>
          </cell>
        </row>
      </sheetData>
      <sheetData sheetId="2896">
        <row r="1">
          <cell r="B1" t="str">
            <v>220 kV SUB-STATION</v>
          </cell>
        </row>
      </sheetData>
      <sheetData sheetId="2897">
        <row r="1">
          <cell r="B1" t="str">
            <v>220 kV SUB-STATION</v>
          </cell>
        </row>
      </sheetData>
      <sheetData sheetId="2898">
        <row r="1">
          <cell r="B1" t="str">
            <v>220 kV SUB-STATION</v>
          </cell>
        </row>
      </sheetData>
      <sheetData sheetId="2899">
        <row r="1">
          <cell r="B1" t="str">
            <v>220 kV SUB-STATION</v>
          </cell>
        </row>
      </sheetData>
      <sheetData sheetId="2900">
        <row r="1">
          <cell r="B1" t="str">
            <v>220 kV SUB-STATION</v>
          </cell>
        </row>
      </sheetData>
      <sheetData sheetId="2901">
        <row r="1">
          <cell r="B1" t="str">
            <v>220 kV SUB-STATION</v>
          </cell>
        </row>
      </sheetData>
      <sheetData sheetId="2902">
        <row r="1">
          <cell r="B1" t="str">
            <v>220 kV SUB-STATION</v>
          </cell>
        </row>
      </sheetData>
      <sheetData sheetId="2903">
        <row r="1">
          <cell r="B1" t="str">
            <v>220 kV SUB-STATION</v>
          </cell>
        </row>
      </sheetData>
      <sheetData sheetId="2904">
        <row r="1">
          <cell r="B1" t="str">
            <v>220 kV SUB-STATION</v>
          </cell>
        </row>
      </sheetData>
      <sheetData sheetId="2905">
        <row r="1">
          <cell r="B1" t="str">
            <v>220 kV SUB-STATION</v>
          </cell>
        </row>
      </sheetData>
      <sheetData sheetId="2906">
        <row r="1">
          <cell r="B1" t="str">
            <v>220 kV SUB-STATION</v>
          </cell>
        </row>
      </sheetData>
      <sheetData sheetId="2907">
        <row r="1">
          <cell r="B1" t="str">
            <v>220 kV SUB-STATION</v>
          </cell>
        </row>
      </sheetData>
      <sheetData sheetId="2908">
        <row r="1">
          <cell r="B1" t="str">
            <v>220 kV SUB-STATION</v>
          </cell>
        </row>
      </sheetData>
      <sheetData sheetId="2909">
        <row r="1">
          <cell r="B1" t="str">
            <v>220 kV SUB-STATION</v>
          </cell>
        </row>
      </sheetData>
      <sheetData sheetId="2910">
        <row r="1">
          <cell r="B1" t="str">
            <v>220 kV SUB-STATION</v>
          </cell>
        </row>
      </sheetData>
      <sheetData sheetId="2911">
        <row r="1">
          <cell r="B1" t="str">
            <v>220 kV SUB-STATION</v>
          </cell>
        </row>
      </sheetData>
      <sheetData sheetId="2912">
        <row r="1">
          <cell r="B1" t="str">
            <v>220 kV SUB-STATION</v>
          </cell>
        </row>
      </sheetData>
      <sheetData sheetId="2913">
        <row r="1">
          <cell r="B1" t="str">
            <v>220 kV SUB-STATION</v>
          </cell>
        </row>
      </sheetData>
      <sheetData sheetId="2914">
        <row r="1">
          <cell r="B1" t="str">
            <v>220 kV SUB-STATION</v>
          </cell>
        </row>
      </sheetData>
      <sheetData sheetId="2915">
        <row r="1">
          <cell r="B1" t="str">
            <v>220 kV SUB-STATION</v>
          </cell>
        </row>
      </sheetData>
      <sheetData sheetId="2916">
        <row r="1">
          <cell r="B1" t="str">
            <v>220 kV SUB-STATION</v>
          </cell>
        </row>
      </sheetData>
      <sheetData sheetId="2917">
        <row r="1">
          <cell r="B1" t="str">
            <v>220 kV SUB-STATION</v>
          </cell>
        </row>
      </sheetData>
      <sheetData sheetId="2918">
        <row r="1">
          <cell r="B1" t="str">
            <v>220 kV SUB-STATION</v>
          </cell>
        </row>
      </sheetData>
      <sheetData sheetId="2919">
        <row r="1">
          <cell r="B1" t="str">
            <v>220 kV SUB-STATION</v>
          </cell>
        </row>
      </sheetData>
      <sheetData sheetId="2920">
        <row r="1">
          <cell r="B1" t="str">
            <v>220 kV SUB-STATION</v>
          </cell>
        </row>
      </sheetData>
      <sheetData sheetId="2921">
        <row r="1">
          <cell r="B1" t="str">
            <v>220 kV SUB-STATION</v>
          </cell>
        </row>
      </sheetData>
      <sheetData sheetId="2922">
        <row r="1">
          <cell r="B1" t="str">
            <v>220 kV SUB-STATION</v>
          </cell>
        </row>
      </sheetData>
      <sheetData sheetId="2923">
        <row r="1">
          <cell r="B1" t="str">
            <v>220 kV SUB-STATION</v>
          </cell>
        </row>
      </sheetData>
      <sheetData sheetId="2924">
        <row r="1">
          <cell r="B1" t="str">
            <v>220 kV SUB-STATION</v>
          </cell>
        </row>
      </sheetData>
      <sheetData sheetId="2925">
        <row r="1">
          <cell r="B1" t="str">
            <v>220 kV SUB-STATION</v>
          </cell>
        </row>
      </sheetData>
      <sheetData sheetId="2926">
        <row r="1">
          <cell r="B1" t="str">
            <v>220 kV SUB-STATION</v>
          </cell>
        </row>
      </sheetData>
      <sheetData sheetId="2927">
        <row r="1">
          <cell r="B1" t="str">
            <v>220 kV SUB-STATION</v>
          </cell>
        </row>
      </sheetData>
      <sheetData sheetId="2928">
        <row r="1">
          <cell r="B1" t="str">
            <v>220 kV SUB-STATION</v>
          </cell>
        </row>
      </sheetData>
      <sheetData sheetId="2929">
        <row r="1">
          <cell r="B1" t="str">
            <v>220 kV SUB-STATION</v>
          </cell>
        </row>
      </sheetData>
      <sheetData sheetId="2930">
        <row r="1">
          <cell r="B1" t="str">
            <v>220 kV SUB-STATION</v>
          </cell>
        </row>
      </sheetData>
      <sheetData sheetId="2931">
        <row r="1">
          <cell r="B1" t="str">
            <v>220 kV SUB-STATION</v>
          </cell>
        </row>
      </sheetData>
      <sheetData sheetId="2932">
        <row r="1">
          <cell r="B1" t="str">
            <v>220 kV SUB-STATION</v>
          </cell>
        </row>
      </sheetData>
      <sheetData sheetId="2933">
        <row r="1">
          <cell r="B1" t="str">
            <v>220 kV SUB-STATION</v>
          </cell>
        </row>
      </sheetData>
      <sheetData sheetId="2934">
        <row r="1">
          <cell r="B1" t="str">
            <v>220 kV SUB-STATION</v>
          </cell>
        </row>
      </sheetData>
      <sheetData sheetId="2935">
        <row r="1">
          <cell r="B1" t="str">
            <v>220 kV SUB-STATION</v>
          </cell>
        </row>
      </sheetData>
      <sheetData sheetId="2936">
        <row r="1">
          <cell r="B1" t="str">
            <v>220 kV SUB-STATION</v>
          </cell>
        </row>
      </sheetData>
      <sheetData sheetId="2937">
        <row r="1">
          <cell r="B1" t="str">
            <v>220 kV SUB-STATION</v>
          </cell>
        </row>
      </sheetData>
      <sheetData sheetId="2938">
        <row r="1">
          <cell r="B1" t="str">
            <v>220 kV SUB-STATION</v>
          </cell>
        </row>
      </sheetData>
      <sheetData sheetId="2939">
        <row r="1">
          <cell r="B1" t="str">
            <v>220 kV SUB-STATION</v>
          </cell>
        </row>
      </sheetData>
      <sheetData sheetId="2940">
        <row r="1">
          <cell r="B1" t="str">
            <v>220 kV SUB-STATION</v>
          </cell>
        </row>
      </sheetData>
      <sheetData sheetId="2941">
        <row r="1">
          <cell r="B1" t="str">
            <v>220 kV SUB-STATION</v>
          </cell>
        </row>
      </sheetData>
      <sheetData sheetId="2942">
        <row r="1">
          <cell r="B1" t="str">
            <v>220 kV SUB-STATION</v>
          </cell>
        </row>
      </sheetData>
      <sheetData sheetId="2943">
        <row r="1">
          <cell r="B1" t="str">
            <v>220 kV SUB-STATION</v>
          </cell>
        </row>
      </sheetData>
      <sheetData sheetId="2944">
        <row r="1">
          <cell r="B1" t="str">
            <v>220 kV SUB-STATION</v>
          </cell>
        </row>
      </sheetData>
      <sheetData sheetId="2945">
        <row r="1">
          <cell r="B1" t="str">
            <v>220 kV SUB-STATION</v>
          </cell>
        </row>
      </sheetData>
      <sheetData sheetId="2946">
        <row r="1">
          <cell r="B1" t="str">
            <v>220 kV SUB-STATION</v>
          </cell>
        </row>
      </sheetData>
      <sheetData sheetId="2947">
        <row r="1">
          <cell r="B1" t="str">
            <v>220 kV SUB-STATION</v>
          </cell>
        </row>
      </sheetData>
      <sheetData sheetId="2948">
        <row r="1">
          <cell r="B1" t="str">
            <v>220 kV SUB-STATION</v>
          </cell>
        </row>
      </sheetData>
      <sheetData sheetId="2949">
        <row r="1">
          <cell r="B1" t="str">
            <v>220 kV SUB-STATION</v>
          </cell>
        </row>
      </sheetData>
      <sheetData sheetId="2950">
        <row r="1">
          <cell r="B1" t="str">
            <v>220 kV SUB-STATION</v>
          </cell>
        </row>
      </sheetData>
      <sheetData sheetId="2951">
        <row r="1">
          <cell r="B1" t="str">
            <v>220 kV SUB-STATION</v>
          </cell>
        </row>
      </sheetData>
      <sheetData sheetId="2952">
        <row r="1">
          <cell r="B1" t="str">
            <v>220 kV SUB-STATION</v>
          </cell>
        </row>
      </sheetData>
      <sheetData sheetId="2953">
        <row r="1">
          <cell r="B1" t="str">
            <v>220 kV SUB-STATION</v>
          </cell>
        </row>
      </sheetData>
      <sheetData sheetId="2954">
        <row r="1">
          <cell r="B1" t="str">
            <v>220 kV SUB-STATION</v>
          </cell>
        </row>
      </sheetData>
      <sheetData sheetId="2955">
        <row r="1">
          <cell r="B1" t="str">
            <v>220 kV SUB-STATION</v>
          </cell>
        </row>
      </sheetData>
      <sheetData sheetId="2956">
        <row r="1">
          <cell r="B1" t="str">
            <v>220 kV SUB-STATION</v>
          </cell>
        </row>
      </sheetData>
      <sheetData sheetId="2957">
        <row r="1">
          <cell r="B1" t="str">
            <v>220 kV SUB-STATION</v>
          </cell>
        </row>
      </sheetData>
      <sheetData sheetId="2958">
        <row r="1">
          <cell r="B1" t="str">
            <v>220 kV SUB-STATION</v>
          </cell>
        </row>
      </sheetData>
      <sheetData sheetId="2959">
        <row r="1">
          <cell r="B1" t="str">
            <v>220 kV SUB-STATION</v>
          </cell>
        </row>
      </sheetData>
      <sheetData sheetId="2960">
        <row r="1">
          <cell r="B1" t="str">
            <v>220 kV SUB-STATION</v>
          </cell>
        </row>
      </sheetData>
      <sheetData sheetId="2961">
        <row r="1">
          <cell r="B1" t="str">
            <v>220 kV SUB-STATION</v>
          </cell>
        </row>
      </sheetData>
      <sheetData sheetId="2962">
        <row r="1">
          <cell r="B1" t="str">
            <v>220 kV SUB-STATION</v>
          </cell>
        </row>
      </sheetData>
      <sheetData sheetId="2963">
        <row r="1">
          <cell r="B1" t="str">
            <v>220 kV SUB-STATION</v>
          </cell>
        </row>
      </sheetData>
      <sheetData sheetId="2964">
        <row r="1">
          <cell r="B1" t="str">
            <v>220 kV SUB-STATION</v>
          </cell>
        </row>
      </sheetData>
      <sheetData sheetId="2965">
        <row r="1">
          <cell r="B1" t="str">
            <v>220 kV SUB-STATION</v>
          </cell>
        </row>
      </sheetData>
      <sheetData sheetId="2966">
        <row r="1">
          <cell r="B1" t="str">
            <v>220 kV SUB-STATION</v>
          </cell>
        </row>
      </sheetData>
      <sheetData sheetId="2967">
        <row r="1">
          <cell r="B1" t="str">
            <v>220 kV SUB-STATION</v>
          </cell>
        </row>
      </sheetData>
      <sheetData sheetId="2968">
        <row r="1">
          <cell r="B1" t="str">
            <v>220 kV SUB-STATION</v>
          </cell>
        </row>
      </sheetData>
      <sheetData sheetId="2969">
        <row r="1">
          <cell r="B1" t="str">
            <v>220 kV SUB-STATION</v>
          </cell>
        </row>
      </sheetData>
      <sheetData sheetId="2970">
        <row r="1">
          <cell r="B1" t="str">
            <v>220 kV SUB-STATION</v>
          </cell>
        </row>
      </sheetData>
      <sheetData sheetId="2971">
        <row r="1">
          <cell r="B1" t="str">
            <v>220 kV SUB-STATION</v>
          </cell>
        </row>
      </sheetData>
      <sheetData sheetId="2972">
        <row r="1">
          <cell r="B1" t="str">
            <v>220 kV SUB-STATION</v>
          </cell>
        </row>
      </sheetData>
      <sheetData sheetId="2973">
        <row r="1">
          <cell r="B1" t="str">
            <v>220 kV SUB-STATION</v>
          </cell>
        </row>
      </sheetData>
      <sheetData sheetId="2974">
        <row r="1">
          <cell r="B1" t="str">
            <v>220 kV SUB-STATION</v>
          </cell>
        </row>
      </sheetData>
      <sheetData sheetId="2975">
        <row r="1">
          <cell r="B1" t="str">
            <v>220 kV SUB-STATION</v>
          </cell>
        </row>
      </sheetData>
      <sheetData sheetId="2976">
        <row r="1">
          <cell r="B1" t="str">
            <v>220 kV SUB-STATION</v>
          </cell>
        </row>
      </sheetData>
      <sheetData sheetId="2977">
        <row r="1">
          <cell r="B1" t="str">
            <v>220 kV SUB-STATION</v>
          </cell>
        </row>
      </sheetData>
      <sheetData sheetId="2978">
        <row r="1">
          <cell r="B1" t="str">
            <v>220 kV SUB-STATION</v>
          </cell>
        </row>
      </sheetData>
      <sheetData sheetId="2979">
        <row r="1">
          <cell r="B1" t="str">
            <v>220 kV SUB-STATION</v>
          </cell>
        </row>
      </sheetData>
      <sheetData sheetId="2980">
        <row r="1">
          <cell r="B1" t="str">
            <v>220 kV SUB-STATION</v>
          </cell>
        </row>
      </sheetData>
      <sheetData sheetId="2981">
        <row r="1">
          <cell r="B1" t="str">
            <v>220 kV SUB-STATION</v>
          </cell>
        </row>
      </sheetData>
      <sheetData sheetId="2982">
        <row r="1">
          <cell r="B1" t="str">
            <v>220 kV SUB-STATION</v>
          </cell>
        </row>
      </sheetData>
      <sheetData sheetId="2983">
        <row r="1">
          <cell r="B1" t="str">
            <v>220 kV SUB-STATION</v>
          </cell>
        </row>
      </sheetData>
      <sheetData sheetId="2984">
        <row r="1">
          <cell r="B1" t="str">
            <v>220 kV SUB-STATION</v>
          </cell>
        </row>
      </sheetData>
      <sheetData sheetId="2985">
        <row r="1">
          <cell r="B1" t="str">
            <v>220 kV SUB-STATION</v>
          </cell>
        </row>
      </sheetData>
      <sheetData sheetId="2986">
        <row r="1">
          <cell r="B1" t="str">
            <v>220 kV SUB-STATION</v>
          </cell>
        </row>
      </sheetData>
      <sheetData sheetId="2987">
        <row r="1">
          <cell r="B1" t="str">
            <v>220 kV SUB-STATION</v>
          </cell>
        </row>
      </sheetData>
      <sheetData sheetId="2988">
        <row r="1">
          <cell r="B1" t="str">
            <v>220 kV SUB-STATION</v>
          </cell>
        </row>
      </sheetData>
      <sheetData sheetId="2989">
        <row r="1">
          <cell r="B1" t="str">
            <v>220 kV SUB-STATION</v>
          </cell>
        </row>
      </sheetData>
      <sheetData sheetId="2990">
        <row r="1">
          <cell r="B1" t="str">
            <v>220 kV SUB-STATION</v>
          </cell>
        </row>
      </sheetData>
      <sheetData sheetId="2991">
        <row r="1">
          <cell r="B1" t="str">
            <v>220 kV SUB-STATION</v>
          </cell>
        </row>
      </sheetData>
      <sheetData sheetId="2992">
        <row r="1">
          <cell r="B1" t="str">
            <v>220 kV SUB-STATION</v>
          </cell>
        </row>
      </sheetData>
      <sheetData sheetId="2993">
        <row r="1">
          <cell r="B1" t="str">
            <v>220 kV SUB-STATION</v>
          </cell>
        </row>
      </sheetData>
      <sheetData sheetId="2994">
        <row r="1">
          <cell r="B1" t="str">
            <v>220 kV SUB-STATION</v>
          </cell>
        </row>
      </sheetData>
      <sheetData sheetId="2995">
        <row r="1">
          <cell r="B1" t="str">
            <v>220 kV SUB-STATION</v>
          </cell>
        </row>
      </sheetData>
      <sheetData sheetId="2996">
        <row r="1">
          <cell r="B1" t="str">
            <v>220 kV SUB-STATION</v>
          </cell>
        </row>
      </sheetData>
      <sheetData sheetId="2997">
        <row r="1">
          <cell r="B1" t="str">
            <v>220 kV SUB-STATION</v>
          </cell>
        </row>
      </sheetData>
      <sheetData sheetId="2998">
        <row r="1">
          <cell r="B1" t="str">
            <v>220 kV SUB-STATION</v>
          </cell>
        </row>
      </sheetData>
      <sheetData sheetId="2999">
        <row r="1">
          <cell r="B1" t="str">
            <v>220 kV SUB-STATION</v>
          </cell>
        </row>
      </sheetData>
      <sheetData sheetId="3000">
        <row r="1">
          <cell r="B1" t="str">
            <v>220 kV SUB-STATION</v>
          </cell>
        </row>
      </sheetData>
      <sheetData sheetId="3001">
        <row r="1">
          <cell r="B1" t="str">
            <v>220 kV SUB-STATION</v>
          </cell>
        </row>
      </sheetData>
      <sheetData sheetId="3002">
        <row r="1">
          <cell r="B1" t="str">
            <v>220 kV SUB-STATION</v>
          </cell>
        </row>
      </sheetData>
      <sheetData sheetId="3003">
        <row r="1">
          <cell r="B1" t="str">
            <v>220 kV SUB-STATION</v>
          </cell>
        </row>
      </sheetData>
      <sheetData sheetId="3004">
        <row r="1">
          <cell r="B1" t="str">
            <v>220 kV SUB-STATION</v>
          </cell>
        </row>
      </sheetData>
      <sheetData sheetId="3005">
        <row r="1">
          <cell r="B1" t="str">
            <v>220 kV SUB-STATION</v>
          </cell>
        </row>
      </sheetData>
      <sheetData sheetId="3006">
        <row r="1">
          <cell r="B1" t="str">
            <v>220 kV SUB-STATION</v>
          </cell>
        </row>
      </sheetData>
      <sheetData sheetId="3007">
        <row r="1">
          <cell r="B1" t="str">
            <v>220 kV SUB-STATION</v>
          </cell>
        </row>
      </sheetData>
      <sheetData sheetId="3008">
        <row r="1">
          <cell r="B1" t="str">
            <v>220 kV SUB-STATION</v>
          </cell>
        </row>
      </sheetData>
      <sheetData sheetId="3009">
        <row r="1">
          <cell r="B1" t="str">
            <v>220 kV SUB-STATION</v>
          </cell>
        </row>
      </sheetData>
      <sheetData sheetId="3010">
        <row r="1">
          <cell r="B1" t="str">
            <v>220 kV SUB-STATION</v>
          </cell>
        </row>
      </sheetData>
      <sheetData sheetId="3011">
        <row r="1">
          <cell r="B1" t="str">
            <v>220 kV SUB-STATION</v>
          </cell>
        </row>
      </sheetData>
      <sheetData sheetId="3012">
        <row r="1">
          <cell r="B1" t="str">
            <v>220 kV SUB-STATION</v>
          </cell>
        </row>
      </sheetData>
      <sheetData sheetId="3013">
        <row r="1">
          <cell r="B1" t="str">
            <v>220 kV SUB-STATION</v>
          </cell>
        </row>
      </sheetData>
      <sheetData sheetId="3014">
        <row r="1">
          <cell r="B1" t="str">
            <v>220 kV SUB-STATION</v>
          </cell>
        </row>
      </sheetData>
      <sheetData sheetId="3015">
        <row r="1">
          <cell r="B1" t="str">
            <v>220 kV SUB-STATION</v>
          </cell>
        </row>
      </sheetData>
      <sheetData sheetId="3016">
        <row r="1">
          <cell r="B1" t="str">
            <v>220 kV SUB-STATION</v>
          </cell>
        </row>
      </sheetData>
      <sheetData sheetId="3017">
        <row r="1">
          <cell r="B1" t="str">
            <v>220 kV SUB-STATION</v>
          </cell>
        </row>
      </sheetData>
      <sheetData sheetId="3018">
        <row r="1">
          <cell r="B1" t="str">
            <v>220 kV SUB-STATION</v>
          </cell>
        </row>
      </sheetData>
      <sheetData sheetId="3019">
        <row r="1">
          <cell r="B1" t="str">
            <v>220 kV SUB-STATION</v>
          </cell>
        </row>
      </sheetData>
      <sheetData sheetId="3020">
        <row r="1">
          <cell r="B1" t="str">
            <v>220 kV SUB-STATION</v>
          </cell>
        </row>
      </sheetData>
      <sheetData sheetId="3021">
        <row r="1">
          <cell r="B1" t="str">
            <v>220 kV SUB-STATION</v>
          </cell>
        </row>
      </sheetData>
      <sheetData sheetId="3022">
        <row r="1">
          <cell r="B1" t="str">
            <v>220 kV SUB-STATION</v>
          </cell>
        </row>
      </sheetData>
      <sheetData sheetId="3023">
        <row r="1">
          <cell r="B1" t="str">
            <v>220 kV SUB-STATION</v>
          </cell>
        </row>
      </sheetData>
      <sheetData sheetId="3024">
        <row r="1">
          <cell r="B1" t="str">
            <v>220 kV SUB-STATION</v>
          </cell>
        </row>
      </sheetData>
      <sheetData sheetId="3025">
        <row r="1">
          <cell r="B1" t="str">
            <v>220 kV SUB-STATION</v>
          </cell>
        </row>
      </sheetData>
      <sheetData sheetId="3026">
        <row r="1">
          <cell r="B1" t="str">
            <v>220 kV SUB-STATION</v>
          </cell>
        </row>
      </sheetData>
      <sheetData sheetId="3027">
        <row r="1">
          <cell r="B1" t="str">
            <v>220 kV SUB-STATION</v>
          </cell>
        </row>
      </sheetData>
      <sheetData sheetId="3028">
        <row r="1">
          <cell r="B1" t="str">
            <v>220 kV SUB-STATION</v>
          </cell>
        </row>
      </sheetData>
      <sheetData sheetId="3029">
        <row r="1">
          <cell r="B1" t="str">
            <v>220 kV SUB-STATION</v>
          </cell>
        </row>
      </sheetData>
      <sheetData sheetId="3030">
        <row r="1">
          <cell r="B1" t="str">
            <v>220 kV SUB-STATION</v>
          </cell>
        </row>
      </sheetData>
      <sheetData sheetId="3031">
        <row r="1">
          <cell r="B1" t="str">
            <v>220 kV SUB-STATION</v>
          </cell>
        </row>
      </sheetData>
      <sheetData sheetId="3032">
        <row r="1">
          <cell r="B1" t="str">
            <v>220 kV SUB-STATION</v>
          </cell>
        </row>
      </sheetData>
      <sheetData sheetId="3033">
        <row r="1">
          <cell r="B1" t="str">
            <v>220 kV SUB-STATION</v>
          </cell>
        </row>
      </sheetData>
      <sheetData sheetId="3034">
        <row r="1">
          <cell r="B1" t="str">
            <v>220 kV SUB-STATION</v>
          </cell>
        </row>
      </sheetData>
      <sheetData sheetId="3035">
        <row r="1">
          <cell r="B1" t="str">
            <v>220 kV SUB-STATION</v>
          </cell>
        </row>
      </sheetData>
      <sheetData sheetId="3036"/>
      <sheetData sheetId="3037">
        <row r="1">
          <cell r="B1" t="str">
            <v>220 kV SUB-STATION</v>
          </cell>
        </row>
      </sheetData>
      <sheetData sheetId="3038">
        <row r="1">
          <cell r="B1" t="str">
            <v>220 kV SUB-STATION</v>
          </cell>
        </row>
      </sheetData>
      <sheetData sheetId="3039">
        <row r="1">
          <cell r="B1" t="str">
            <v>220 kV SUB-STATION</v>
          </cell>
        </row>
      </sheetData>
      <sheetData sheetId="3040">
        <row r="1">
          <cell r="B1" t="str">
            <v>220 kV SUB-STATION</v>
          </cell>
        </row>
      </sheetData>
      <sheetData sheetId="3041"/>
      <sheetData sheetId="3042">
        <row r="1">
          <cell r="B1" t="str">
            <v>220 kV SUB-STATION</v>
          </cell>
        </row>
      </sheetData>
      <sheetData sheetId="3043">
        <row r="1">
          <cell r="B1" t="str">
            <v>220 kV SUB-STATION</v>
          </cell>
        </row>
      </sheetData>
      <sheetData sheetId="3044">
        <row r="1">
          <cell r="B1" t="str">
            <v>220 kV SUB-STATION</v>
          </cell>
        </row>
      </sheetData>
      <sheetData sheetId="3045">
        <row r="1">
          <cell r="B1" t="str">
            <v>220 kV SUB-STATION</v>
          </cell>
        </row>
      </sheetData>
      <sheetData sheetId="3046">
        <row r="1">
          <cell r="B1" t="str">
            <v>220 kV SUB-STATION</v>
          </cell>
        </row>
      </sheetData>
      <sheetData sheetId="3047">
        <row r="1">
          <cell r="B1" t="str">
            <v>220 kV SUB-STATION</v>
          </cell>
        </row>
      </sheetData>
      <sheetData sheetId="3048">
        <row r="1">
          <cell r="B1" t="str">
            <v>220 kV SUB-STATION</v>
          </cell>
        </row>
      </sheetData>
      <sheetData sheetId="3049">
        <row r="1">
          <cell r="B1" t="str">
            <v>220 kV SUB-STATION</v>
          </cell>
        </row>
      </sheetData>
      <sheetData sheetId="3050"/>
      <sheetData sheetId="3051">
        <row r="1">
          <cell r="B1" t="str">
            <v>220 kV SUB-STATION</v>
          </cell>
        </row>
      </sheetData>
      <sheetData sheetId="3052">
        <row r="1">
          <cell r="B1" t="str">
            <v>220 kV SUB-STATION</v>
          </cell>
        </row>
      </sheetData>
      <sheetData sheetId="3053">
        <row r="1">
          <cell r="B1" t="str">
            <v>220 kV SUB-STATION</v>
          </cell>
        </row>
      </sheetData>
      <sheetData sheetId="3054">
        <row r="1">
          <cell r="B1" t="str">
            <v>220 kV SUB-STATION</v>
          </cell>
        </row>
      </sheetData>
      <sheetData sheetId="3055"/>
      <sheetData sheetId="3056">
        <row r="1">
          <cell r="B1" t="str">
            <v>220 kV SUB-STATION</v>
          </cell>
        </row>
      </sheetData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>
        <row r="1">
          <cell r="B1" t="str">
            <v>220 kV SUB-STATION</v>
          </cell>
        </row>
      </sheetData>
      <sheetData sheetId="3069"/>
      <sheetData sheetId="3070"/>
      <sheetData sheetId="3071"/>
      <sheetData sheetId="3072">
        <row r="1">
          <cell r="B1" t="str">
            <v>220 kV SUB-STATION</v>
          </cell>
        </row>
      </sheetData>
      <sheetData sheetId="3073"/>
      <sheetData sheetId="3074"/>
      <sheetData sheetId="3075"/>
      <sheetData sheetId="3076"/>
      <sheetData sheetId="3077"/>
      <sheetData sheetId="3078"/>
      <sheetData sheetId="3079">
        <row r="1">
          <cell r="B1" t="str">
            <v>220 kV SUB-STATION</v>
          </cell>
        </row>
      </sheetData>
      <sheetData sheetId="3080">
        <row r="1">
          <cell r="B1" t="str">
            <v>220 kV SUB-STATION</v>
          </cell>
        </row>
      </sheetData>
      <sheetData sheetId="3081">
        <row r="1">
          <cell r="B1" t="str">
            <v>220 kV SUB-STATION</v>
          </cell>
        </row>
      </sheetData>
      <sheetData sheetId="3082">
        <row r="1">
          <cell r="B1" t="str">
            <v>220 kV SUB-STATION</v>
          </cell>
        </row>
      </sheetData>
      <sheetData sheetId="3083">
        <row r="1">
          <cell r="B1" t="str">
            <v>220 kV SUB-STATION</v>
          </cell>
        </row>
      </sheetData>
      <sheetData sheetId="3084">
        <row r="1">
          <cell r="B1" t="str">
            <v>220 kV SUB-STATION</v>
          </cell>
        </row>
      </sheetData>
      <sheetData sheetId="3085">
        <row r="1">
          <cell r="B1" t="str">
            <v>220 kV SUB-STATION</v>
          </cell>
        </row>
      </sheetData>
      <sheetData sheetId="3086">
        <row r="1">
          <cell r="B1" t="str">
            <v>220 kV SUB-STATION</v>
          </cell>
        </row>
      </sheetData>
      <sheetData sheetId="3087">
        <row r="1">
          <cell r="B1" t="str">
            <v>220 kV SUB-STATION</v>
          </cell>
        </row>
      </sheetData>
      <sheetData sheetId="3088">
        <row r="1">
          <cell r="B1" t="str">
            <v>220 kV SUB-STATION</v>
          </cell>
        </row>
      </sheetData>
      <sheetData sheetId="3089">
        <row r="1">
          <cell r="B1" t="str">
            <v>220 kV SUB-STATION</v>
          </cell>
        </row>
      </sheetData>
      <sheetData sheetId="3090">
        <row r="1">
          <cell r="B1" t="str">
            <v>220 kV SUB-STATION</v>
          </cell>
        </row>
      </sheetData>
      <sheetData sheetId="3091">
        <row r="1">
          <cell r="B1" t="str">
            <v>220 kV SUB-STATION</v>
          </cell>
        </row>
      </sheetData>
      <sheetData sheetId="3092">
        <row r="1">
          <cell r="B1" t="str">
            <v>220 kV SUB-STATION</v>
          </cell>
        </row>
      </sheetData>
      <sheetData sheetId="3093">
        <row r="1">
          <cell r="B1" t="str">
            <v>220 kV SUB-STATION</v>
          </cell>
        </row>
      </sheetData>
      <sheetData sheetId="3094">
        <row r="1">
          <cell r="B1" t="str">
            <v>220 kV SUB-STATION</v>
          </cell>
        </row>
      </sheetData>
      <sheetData sheetId="3095">
        <row r="1">
          <cell r="B1" t="str">
            <v>220 kV SUB-STATION</v>
          </cell>
        </row>
      </sheetData>
      <sheetData sheetId="3096">
        <row r="1">
          <cell r="B1" t="str">
            <v>220 kV SUB-STATION</v>
          </cell>
        </row>
      </sheetData>
      <sheetData sheetId="3097">
        <row r="1">
          <cell r="B1" t="str">
            <v>220 kV SUB-STATION</v>
          </cell>
        </row>
      </sheetData>
      <sheetData sheetId="3098">
        <row r="1">
          <cell r="B1" t="str">
            <v>220 kV SUB-STATION</v>
          </cell>
        </row>
      </sheetData>
      <sheetData sheetId="3099">
        <row r="1">
          <cell r="B1" t="str">
            <v>220 kV SUB-STATION</v>
          </cell>
        </row>
      </sheetData>
      <sheetData sheetId="3100">
        <row r="1">
          <cell r="B1" t="str">
            <v>220 kV SUB-STATION</v>
          </cell>
        </row>
      </sheetData>
      <sheetData sheetId="3101">
        <row r="1">
          <cell r="B1" t="str">
            <v>220 kV SUB-STATION</v>
          </cell>
        </row>
      </sheetData>
      <sheetData sheetId="3102">
        <row r="1">
          <cell r="B1" t="str">
            <v>220 kV SUB-STATION</v>
          </cell>
        </row>
      </sheetData>
      <sheetData sheetId="3103">
        <row r="1">
          <cell r="B1" t="str">
            <v>220 kV SUB-STATION</v>
          </cell>
        </row>
      </sheetData>
      <sheetData sheetId="3104">
        <row r="1">
          <cell r="B1" t="str">
            <v>220 kV SUB-STATION</v>
          </cell>
        </row>
      </sheetData>
      <sheetData sheetId="3105">
        <row r="1">
          <cell r="B1" t="str">
            <v>220 kV SUB-STATION</v>
          </cell>
        </row>
      </sheetData>
      <sheetData sheetId="3106">
        <row r="1">
          <cell r="B1" t="str">
            <v>220 kV SUB-STATION</v>
          </cell>
        </row>
      </sheetData>
      <sheetData sheetId="3107">
        <row r="1">
          <cell r="B1" t="str">
            <v>220 kV SUB-STATION</v>
          </cell>
        </row>
      </sheetData>
      <sheetData sheetId="3108">
        <row r="1">
          <cell r="B1" t="str">
            <v>220 kV SUB-STATION</v>
          </cell>
        </row>
      </sheetData>
      <sheetData sheetId="3109">
        <row r="1">
          <cell r="B1" t="str">
            <v>220 kV SUB-STATION</v>
          </cell>
        </row>
      </sheetData>
      <sheetData sheetId="3110">
        <row r="1">
          <cell r="B1" t="str">
            <v>220 kV SUB-STATION</v>
          </cell>
        </row>
      </sheetData>
      <sheetData sheetId="3111">
        <row r="1">
          <cell r="B1" t="str">
            <v>220 kV SUB-STATION</v>
          </cell>
        </row>
      </sheetData>
      <sheetData sheetId="3112">
        <row r="1">
          <cell r="B1" t="str">
            <v>220 kV SUB-STATION</v>
          </cell>
        </row>
      </sheetData>
      <sheetData sheetId="3113">
        <row r="1">
          <cell r="B1" t="str">
            <v>220 kV SUB-STATION</v>
          </cell>
        </row>
      </sheetData>
      <sheetData sheetId="3114">
        <row r="1">
          <cell r="B1" t="str">
            <v>220 kV SUB-STATION</v>
          </cell>
        </row>
      </sheetData>
      <sheetData sheetId="3115">
        <row r="1">
          <cell r="B1" t="str">
            <v>220 kV SUB-STATION</v>
          </cell>
        </row>
      </sheetData>
      <sheetData sheetId="3116">
        <row r="1">
          <cell r="B1" t="str">
            <v>220 kV SUB-STATION</v>
          </cell>
        </row>
      </sheetData>
      <sheetData sheetId="3117">
        <row r="1">
          <cell r="B1" t="str">
            <v>220 kV SUB-STATION</v>
          </cell>
        </row>
      </sheetData>
      <sheetData sheetId="3118">
        <row r="1">
          <cell r="B1" t="str">
            <v>220 kV SUB-STATION</v>
          </cell>
        </row>
      </sheetData>
      <sheetData sheetId="3119">
        <row r="1">
          <cell r="B1" t="str">
            <v>220 kV SUB-STATION</v>
          </cell>
        </row>
      </sheetData>
      <sheetData sheetId="3120">
        <row r="1">
          <cell r="B1" t="str">
            <v>220 kV SUB-STATION</v>
          </cell>
        </row>
      </sheetData>
      <sheetData sheetId="3121">
        <row r="1">
          <cell r="B1" t="str">
            <v>220 kV SUB-STATION</v>
          </cell>
        </row>
      </sheetData>
      <sheetData sheetId="3122">
        <row r="1">
          <cell r="B1" t="str">
            <v>220 kV SUB-STATION</v>
          </cell>
        </row>
      </sheetData>
      <sheetData sheetId="3123">
        <row r="1">
          <cell r="B1" t="str">
            <v>220 kV SUB-STATION</v>
          </cell>
        </row>
      </sheetData>
      <sheetData sheetId="3124">
        <row r="1">
          <cell r="B1" t="str">
            <v>220 kV SUB-STATION</v>
          </cell>
        </row>
      </sheetData>
      <sheetData sheetId="3125">
        <row r="1">
          <cell r="B1" t="str">
            <v>220 kV SUB-STATION</v>
          </cell>
        </row>
      </sheetData>
      <sheetData sheetId="3126">
        <row r="1">
          <cell r="B1" t="str">
            <v>220 kV SUB-STATION</v>
          </cell>
        </row>
      </sheetData>
      <sheetData sheetId="3127">
        <row r="1">
          <cell r="B1" t="str">
            <v>220 kV SUB-STATION</v>
          </cell>
        </row>
      </sheetData>
      <sheetData sheetId="3128">
        <row r="1">
          <cell r="B1" t="str">
            <v>220 kV SUB-STATION</v>
          </cell>
        </row>
      </sheetData>
      <sheetData sheetId="3129">
        <row r="1">
          <cell r="B1" t="str">
            <v>220 kV SUB-STATION</v>
          </cell>
        </row>
      </sheetData>
      <sheetData sheetId="3130">
        <row r="1">
          <cell r="B1" t="str">
            <v>220 kV SUB-STATION</v>
          </cell>
        </row>
      </sheetData>
      <sheetData sheetId="3131">
        <row r="1">
          <cell r="B1" t="str">
            <v>220 kV SUB-STATION</v>
          </cell>
        </row>
      </sheetData>
      <sheetData sheetId="3132">
        <row r="1">
          <cell r="B1" t="str">
            <v>220 kV SUB-STATION</v>
          </cell>
        </row>
      </sheetData>
      <sheetData sheetId="3133">
        <row r="1">
          <cell r="B1" t="str">
            <v>220 kV SUB-STATION</v>
          </cell>
        </row>
      </sheetData>
      <sheetData sheetId="3134">
        <row r="1">
          <cell r="B1" t="str">
            <v>220 kV SUB-STATION</v>
          </cell>
        </row>
      </sheetData>
      <sheetData sheetId="3135">
        <row r="1">
          <cell r="B1" t="str">
            <v>220 kV SUB-STATION</v>
          </cell>
        </row>
      </sheetData>
      <sheetData sheetId="3136">
        <row r="1">
          <cell r="B1" t="str">
            <v>220 kV SUB-STATION</v>
          </cell>
        </row>
      </sheetData>
      <sheetData sheetId="3137">
        <row r="1">
          <cell r="B1" t="str">
            <v>220 kV SUB-STATION</v>
          </cell>
        </row>
      </sheetData>
      <sheetData sheetId="3138">
        <row r="1">
          <cell r="B1" t="str">
            <v>220 kV SUB-STATION</v>
          </cell>
        </row>
      </sheetData>
      <sheetData sheetId="3139">
        <row r="1">
          <cell r="B1" t="str">
            <v>220 kV SUB-STATION</v>
          </cell>
        </row>
      </sheetData>
      <sheetData sheetId="3140">
        <row r="1">
          <cell r="B1" t="str">
            <v>220 kV SUB-STATION</v>
          </cell>
        </row>
      </sheetData>
      <sheetData sheetId="3141">
        <row r="1">
          <cell r="B1" t="str">
            <v>220 kV SUB-STATION</v>
          </cell>
        </row>
      </sheetData>
      <sheetData sheetId="3142">
        <row r="1">
          <cell r="B1" t="str">
            <v>220 kV SUB-STATION</v>
          </cell>
        </row>
      </sheetData>
      <sheetData sheetId="3143">
        <row r="1">
          <cell r="B1" t="str">
            <v>220 kV SUB-STATION</v>
          </cell>
        </row>
      </sheetData>
      <sheetData sheetId="3144">
        <row r="1">
          <cell r="B1" t="str">
            <v>220 kV SUB-STATION</v>
          </cell>
        </row>
      </sheetData>
      <sheetData sheetId="3145">
        <row r="1">
          <cell r="B1" t="str">
            <v>220 kV SUB-STATION</v>
          </cell>
        </row>
      </sheetData>
      <sheetData sheetId="3146">
        <row r="1">
          <cell r="B1" t="str">
            <v>220 kV SUB-STATION</v>
          </cell>
        </row>
      </sheetData>
      <sheetData sheetId="3147">
        <row r="1">
          <cell r="B1" t="str">
            <v>220 kV SUB-STATION</v>
          </cell>
        </row>
      </sheetData>
      <sheetData sheetId="3148">
        <row r="1">
          <cell r="B1" t="str">
            <v>220 kV SUB-STATION</v>
          </cell>
        </row>
      </sheetData>
      <sheetData sheetId="3149">
        <row r="1">
          <cell r="B1" t="str">
            <v>220 kV SUB-STATION</v>
          </cell>
        </row>
      </sheetData>
      <sheetData sheetId="3150">
        <row r="1">
          <cell r="B1" t="str">
            <v>220 kV SUB-STATION</v>
          </cell>
        </row>
      </sheetData>
      <sheetData sheetId="3151">
        <row r="1">
          <cell r="B1" t="str">
            <v>220 kV SUB-STATION</v>
          </cell>
        </row>
      </sheetData>
      <sheetData sheetId="3152">
        <row r="1">
          <cell r="B1" t="str">
            <v>220 kV SUB-STATION</v>
          </cell>
        </row>
      </sheetData>
      <sheetData sheetId="3153">
        <row r="1">
          <cell r="B1" t="str">
            <v>220 kV SUB-STATION</v>
          </cell>
        </row>
      </sheetData>
      <sheetData sheetId="3154">
        <row r="1">
          <cell r="B1" t="str">
            <v>220 kV SUB-STATION</v>
          </cell>
        </row>
      </sheetData>
      <sheetData sheetId="3155">
        <row r="1">
          <cell r="B1" t="str">
            <v>220 kV SUB-STATION</v>
          </cell>
        </row>
      </sheetData>
      <sheetData sheetId="3156">
        <row r="1">
          <cell r="B1" t="str">
            <v>220 kV SUB-STATION</v>
          </cell>
        </row>
      </sheetData>
      <sheetData sheetId="3157">
        <row r="1">
          <cell r="B1" t="str">
            <v>220 kV SUB-STATION</v>
          </cell>
        </row>
      </sheetData>
      <sheetData sheetId="3158">
        <row r="1">
          <cell r="B1" t="str">
            <v>220 kV SUB-STATION</v>
          </cell>
        </row>
      </sheetData>
      <sheetData sheetId="3159">
        <row r="1">
          <cell r="B1" t="str">
            <v>220 kV SUB-STATION</v>
          </cell>
        </row>
      </sheetData>
      <sheetData sheetId="3160">
        <row r="1">
          <cell r="B1" t="str">
            <v>220 kV SUB-STATION</v>
          </cell>
        </row>
      </sheetData>
      <sheetData sheetId="3161">
        <row r="1">
          <cell r="B1" t="str">
            <v>220 kV SUB-STATION</v>
          </cell>
        </row>
      </sheetData>
      <sheetData sheetId="3162">
        <row r="1">
          <cell r="B1" t="str">
            <v>220 kV SUB-STATION</v>
          </cell>
        </row>
      </sheetData>
      <sheetData sheetId="3163">
        <row r="1">
          <cell r="B1" t="str">
            <v>220 kV SUB-STATION</v>
          </cell>
        </row>
      </sheetData>
      <sheetData sheetId="3164">
        <row r="1">
          <cell r="B1" t="str">
            <v>220 kV SUB-STATION</v>
          </cell>
        </row>
      </sheetData>
      <sheetData sheetId="3165">
        <row r="1">
          <cell r="B1" t="str">
            <v>220 kV SUB-STATION</v>
          </cell>
        </row>
      </sheetData>
      <sheetData sheetId="3166">
        <row r="1">
          <cell r="B1" t="str">
            <v>220 kV SUB-STATION</v>
          </cell>
        </row>
      </sheetData>
      <sheetData sheetId="3167">
        <row r="1">
          <cell r="B1" t="str">
            <v>220 kV SUB-STATION</v>
          </cell>
        </row>
      </sheetData>
      <sheetData sheetId="3168">
        <row r="1">
          <cell r="B1" t="str">
            <v>220 kV SUB-STATION</v>
          </cell>
        </row>
      </sheetData>
      <sheetData sheetId="3169">
        <row r="1">
          <cell r="B1" t="str">
            <v>220 kV SUB-STATION</v>
          </cell>
        </row>
      </sheetData>
      <sheetData sheetId="3170">
        <row r="1">
          <cell r="B1" t="str">
            <v>220 kV SUB-STATION</v>
          </cell>
        </row>
      </sheetData>
      <sheetData sheetId="3171">
        <row r="1">
          <cell r="B1" t="str">
            <v>220 kV SUB-STATION</v>
          </cell>
        </row>
      </sheetData>
      <sheetData sheetId="3172">
        <row r="1">
          <cell r="B1" t="str">
            <v>220 kV SUB-STATION</v>
          </cell>
        </row>
      </sheetData>
      <sheetData sheetId="3173">
        <row r="1">
          <cell r="B1" t="str">
            <v>220 kV SUB-STATION</v>
          </cell>
        </row>
      </sheetData>
      <sheetData sheetId="3174">
        <row r="1">
          <cell r="B1" t="str">
            <v>220 kV SUB-STATION</v>
          </cell>
        </row>
      </sheetData>
      <sheetData sheetId="3175">
        <row r="1">
          <cell r="B1" t="str">
            <v>220 kV SUB-STATION</v>
          </cell>
        </row>
      </sheetData>
      <sheetData sheetId="3176">
        <row r="1">
          <cell r="B1" t="str">
            <v>220 kV SUB-STATION</v>
          </cell>
        </row>
      </sheetData>
      <sheetData sheetId="3177">
        <row r="1">
          <cell r="B1" t="str">
            <v>220 kV SUB-STATION</v>
          </cell>
        </row>
      </sheetData>
      <sheetData sheetId="3178">
        <row r="1">
          <cell r="B1" t="str">
            <v>220 kV SUB-STATION</v>
          </cell>
        </row>
      </sheetData>
      <sheetData sheetId="3179">
        <row r="1">
          <cell r="B1" t="str">
            <v>220 kV SUB-STATION</v>
          </cell>
        </row>
      </sheetData>
      <sheetData sheetId="3180">
        <row r="1">
          <cell r="B1" t="str">
            <v>220 kV SUB-STATION</v>
          </cell>
        </row>
      </sheetData>
      <sheetData sheetId="3181">
        <row r="1">
          <cell r="B1" t="str">
            <v>220 kV SUB-STATION</v>
          </cell>
        </row>
      </sheetData>
      <sheetData sheetId="3182">
        <row r="1">
          <cell r="B1" t="str">
            <v>220 kV SUB-STATION</v>
          </cell>
        </row>
      </sheetData>
      <sheetData sheetId="3183">
        <row r="1">
          <cell r="B1" t="str">
            <v>220 kV SUB-STATION</v>
          </cell>
        </row>
      </sheetData>
      <sheetData sheetId="3184">
        <row r="1">
          <cell r="B1" t="str">
            <v>220 kV SUB-STATION</v>
          </cell>
        </row>
      </sheetData>
      <sheetData sheetId="3185">
        <row r="1">
          <cell r="B1" t="str">
            <v>220 kV SUB-STATION</v>
          </cell>
        </row>
      </sheetData>
      <sheetData sheetId="3186">
        <row r="1">
          <cell r="B1" t="str">
            <v>220 kV SUB-STATION</v>
          </cell>
        </row>
      </sheetData>
      <sheetData sheetId="3187">
        <row r="1">
          <cell r="B1" t="str">
            <v>220 kV SUB-STATION</v>
          </cell>
        </row>
      </sheetData>
      <sheetData sheetId="3188">
        <row r="1">
          <cell r="B1" t="str">
            <v>220 kV SUB-STATION</v>
          </cell>
        </row>
      </sheetData>
      <sheetData sheetId="3189">
        <row r="1">
          <cell r="B1" t="str">
            <v>220 kV SUB-STATION</v>
          </cell>
        </row>
      </sheetData>
      <sheetData sheetId="3190">
        <row r="1">
          <cell r="B1" t="str">
            <v>220 kV SUB-STATION</v>
          </cell>
        </row>
      </sheetData>
      <sheetData sheetId="3191">
        <row r="1">
          <cell r="B1" t="str">
            <v>220 kV SUB-STATION</v>
          </cell>
        </row>
      </sheetData>
      <sheetData sheetId="3192">
        <row r="1">
          <cell r="B1" t="str">
            <v>220 kV SUB-STATION</v>
          </cell>
        </row>
      </sheetData>
      <sheetData sheetId="3193">
        <row r="1">
          <cell r="B1" t="str">
            <v>220 kV SUB-STATION</v>
          </cell>
        </row>
      </sheetData>
      <sheetData sheetId="3194">
        <row r="1">
          <cell r="B1" t="str">
            <v>220 kV SUB-STATION</v>
          </cell>
        </row>
      </sheetData>
      <sheetData sheetId="3195">
        <row r="1">
          <cell r="B1" t="str">
            <v>220 kV SUB-STATION</v>
          </cell>
        </row>
      </sheetData>
      <sheetData sheetId="3196">
        <row r="1">
          <cell r="B1" t="str">
            <v>220 kV SUB-STATION</v>
          </cell>
        </row>
      </sheetData>
      <sheetData sheetId="3197">
        <row r="1">
          <cell r="B1" t="str">
            <v>220 kV SUB-STATION</v>
          </cell>
        </row>
      </sheetData>
      <sheetData sheetId="3198">
        <row r="1">
          <cell r="B1" t="str">
            <v>220 kV SUB-STATION</v>
          </cell>
        </row>
      </sheetData>
      <sheetData sheetId="3199">
        <row r="1">
          <cell r="B1" t="str">
            <v>220 kV SUB-STATION</v>
          </cell>
        </row>
      </sheetData>
      <sheetData sheetId="3200">
        <row r="1">
          <cell r="B1" t="str">
            <v>220 kV SUB-STATION</v>
          </cell>
        </row>
      </sheetData>
      <sheetData sheetId="3201">
        <row r="1">
          <cell r="B1" t="str">
            <v>220 kV SUB-STATION</v>
          </cell>
        </row>
      </sheetData>
      <sheetData sheetId="3202">
        <row r="1">
          <cell r="B1" t="str">
            <v>220 kV SUB-STATION</v>
          </cell>
        </row>
      </sheetData>
      <sheetData sheetId="3203">
        <row r="1">
          <cell r="B1" t="str">
            <v>220 kV SUB-STATION</v>
          </cell>
        </row>
      </sheetData>
      <sheetData sheetId="3204">
        <row r="1">
          <cell r="B1" t="str">
            <v>220 kV SUB-STATION</v>
          </cell>
        </row>
      </sheetData>
      <sheetData sheetId="3205">
        <row r="1">
          <cell r="B1" t="str">
            <v>220 kV SUB-STATION</v>
          </cell>
        </row>
      </sheetData>
      <sheetData sheetId="3206">
        <row r="1">
          <cell r="B1" t="str">
            <v>220 kV SUB-STATION</v>
          </cell>
        </row>
      </sheetData>
      <sheetData sheetId="3207">
        <row r="1">
          <cell r="B1" t="str">
            <v>220 kV SUB-STATION</v>
          </cell>
        </row>
      </sheetData>
      <sheetData sheetId="3208">
        <row r="1">
          <cell r="B1" t="str">
            <v>220 kV SUB-STATION</v>
          </cell>
        </row>
      </sheetData>
      <sheetData sheetId="3209">
        <row r="1">
          <cell r="B1" t="str">
            <v>220 kV SUB-STATION</v>
          </cell>
        </row>
      </sheetData>
      <sheetData sheetId="3210">
        <row r="1">
          <cell r="B1" t="str">
            <v>220 kV SUB-STATION</v>
          </cell>
        </row>
      </sheetData>
      <sheetData sheetId="3211">
        <row r="1">
          <cell r="B1" t="str">
            <v>220 kV SUB-STATION</v>
          </cell>
        </row>
      </sheetData>
      <sheetData sheetId="3212">
        <row r="1">
          <cell r="B1" t="str">
            <v>220 kV SUB-STATION</v>
          </cell>
        </row>
      </sheetData>
      <sheetData sheetId="3213">
        <row r="1">
          <cell r="B1" t="str">
            <v>220 kV SUB-STATION</v>
          </cell>
        </row>
      </sheetData>
      <sheetData sheetId="3214">
        <row r="1">
          <cell r="B1" t="str">
            <v>220 kV SUB-STATION</v>
          </cell>
        </row>
      </sheetData>
      <sheetData sheetId="3215">
        <row r="1">
          <cell r="B1" t="str">
            <v>220 kV SUB-STATION</v>
          </cell>
        </row>
      </sheetData>
      <sheetData sheetId="3216">
        <row r="1">
          <cell r="B1" t="str">
            <v>220 kV SUB-STATION</v>
          </cell>
        </row>
      </sheetData>
      <sheetData sheetId="3217">
        <row r="1">
          <cell r="B1" t="str">
            <v>220 kV SUB-STATION</v>
          </cell>
        </row>
      </sheetData>
      <sheetData sheetId="3218">
        <row r="1">
          <cell r="B1" t="str">
            <v>220 kV SUB-STATION</v>
          </cell>
        </row>
      </sheetData>
      <sheetData sheetId="3219">
        <row r="1">
          <cell r="B1" t="str">
            <v>220 kV SUB-STATION</v>
          </cell>
        </row>
      </sheetData>
      <sheetData sheetId="3220">
        <row r="1">
          <cell r="B1" t="str">
            <v>220 kV SUB-STATION</v>
          </cell>
        </row>
      </sheetData>
      <sheetData sheetId="3221">
        <row r="1">
          <cell r="B1" t="str">
            <v>220 kV SUB-STATION</v>
          </cell>
        </row>
      </sheetData>
      <sheetData sheetId="3222">
        <row r="1">
          <cell r="B1" t="str">
            <v>220 kV SUB-STATION</v>
          </cell>
        </row>
      </sheetData>
      <sheetData sheetId="3223">
        <row r="1">
          <cell r="B1" t="str">
            <v>220 kV SUB-STATION</v>
          </cell>
        </row>
      </sheetData>
      <sheetData sheetId="3224">
        <row r="1">
          <cell r="B1" t="str">
            <v>220 kV SUB-STATION</v>
          </cell>
        </row>
      </sheetData>
      <sheetData sheetId="3225">
        <row r="1">
          <cell r="B1" t="str">
            <v>220 kV SUB-STATION</v>
          </cell>
        </row>
      </sheetData>
      <sheetData sheetId="3226">
        <row r="1">
          <cell r="B1" t="str">
            <v>220 kV SUB-STATION</v>
          </cell>
        </row>
      </sheetData>
      <sheetData sheetId="3227">
        <row r="1">
          <cell r="B1" t="str">
            <v>220 kV SUB-STATION</v>
          </cell>
        </row>
      </sheetData>
      <sheetData sheetId="3228">
        <row r="1">
          <cell r="B1" t="str">
            <v>220 kV SUB-STATION</v>
          </cell>
        </row>
      </sheetData>
      <sheetData sheetId="3229">
        <row r="1">
          <cell r="B1" t="str">
            <v>220 kV SUB-STATION</v>
          </cell>
        </row>
      </sheetData>
      <sheetData sheetId="3230">
        <row r="1">
          <cell r="B1" t="str">
            <v>220 kV SUB-STATION</v>
          </cell>
        </row>
      </sheetData>
      <sheetData sheetId="3231">
        <row r="1">
          <cell r="B1" t="str">
            <v>220 kV SUB-STATION</v>
          </cell>
        </row>
      </sheetData>
      <sheetData sheetId="3232">
        <row r="1">
          <cell r="B1" t="str">
            <v>220 kV SUB-STATION</v>
          </cell>
        </row>
      </sheetData>
      <sheetData sheetId="3233">
        <row r="1">
          <cell r="B1" t="str">
            <v>220 kV SUB-STATION</v>
          </cell>
        </row>
      </sheetData>
      <sheetData sheetId="3234">
        <row r="1">
          <cell r="B1" t="str">
            <v>220 kV SUB-STATION</v>
          </cell>
        </row>
      </sheetData>
      <sheetData sheetId="3235">
        <row r="1">
          <cell r="B1" t="str">
            <v>220 kV SUB-STATION</v>
          </cell>
        </row>
      </sheetData>
      <sheetData sheetId="3236">
        <row r="1">
          <cell r="B1" t="str">
            <v>220 kV SUB-STATION</v>
          </cell>
        </row>
      </sheetData>
      <sheetData sheetId="3237">
        <row r="1">
          <cell r="B1" t="str">
            <v>220 kV SUB-STATION</v>
          </cell>
        </row>
      </sheetData>
      <sheetData sheetId="3238">
        <row r="1">
          <cell r="B1" t="str">
            <v>220 kV SUB-STATION</v>
          </cell>
        </row>
      </sheetData>
      <sheetData sheetId="3239">
        <row r="1">
          <cell r="B1" t="str">
            <v>220 kV SUB-STATION</v>
          </cell>
        </row>
      </sheetData>
      <sheetData sheetId="3240">
        <row r="1">
          <cell r="B1" t="str">
            <v>220 kV SUB-STATION</v>
          </cell>
        </row>
      </sheetData>
      <sheetData sheetId="3241">
        <row r="1">
          <cell r="B1" t="str">
            <v>220 kV SUB-STATION</v>
          </cell>
        </row>
      </sheetData>
      <sheetData sheetId="3242">
        <row r="1">
          <cell r="B1" t="str">
            <v>220 kV SUB-STATION</v>
          </cell>
        </row>
      </sheetData>
      <sheetData sheetId="3243">
        <row r="1">
          <cell r="B1" t="str">
            <v>220 kV SUB-STATION</v>
          </cell>
        </row>
      </sheetData>
      <sheetData sheetId="3244">
        <row r="1">
          <cell r="B1" t="str">
            <v>220 kV SUB-STATION</v>
          </cell>
        </row>
      </sheetData>
      <sheetData sheetId="3245">
        <row r="1">
          <cell r="B1" t="str">
            <v>220 kV SUB-STATION</v>
          </cell>
        </row>
      </sheetData>
      <sheetData sheetId="3246">
        <row r="1">
          <cell r="B1" t="str">
            <v>220 kV SUB-STATION</v>
          </cell>
        </row>
      </sheetData>
      <sheetData sheetId="3247">
        <row r="1">
          <cell r="B1" t="str">
            <v>220 kV SUB-STATION</v>
          </cell>
        </row>
      </sheetData>
      <sheetData sheetId="3248">
        <row r="1">
          <cell r="B1" t="str">
            <v>220 kV SUB-STATION</v>
          </cell>
        </row>
      </sheetData>
      <sheetData sheetId="3249">
        <row r="1">
          <cell r="B1" t="str">
            <v>220 kV SUB-STATION</v>
          </cell>
        </row>
      </sheetData>
      <sheetData sheetId="3250">
        <row r="1">
          <cell r="B1" t="str">
            <v>220 kV SUB-STATION</v>
          </cell>
        </row>
      </sheetData>
      <sheetData sheetId="3251">
        <row r="1">
          <cell r="B1" t="str">
            <v>220 kV SUB-STATION</v>
          </cell>
        </row>
      </sheetData>
      <sheetData sheetId="3252">
        <row r="1">
          <cell r="B1" t="str">
            <v>220 kV SUB-STATION</v>
          </cell>
        </row>
      </sheetData>
      <sheetData sheetId="3253">
        <row r="1">
          <cell r="B1" t="str">
            <v>220 kV SUB-STATION</v>
          </cell>
        </row>
      </sheetData>
      <sheetData sheetId="3254">
        <row r="1">
          <cell r="B1" t="str">
            <v>220 kV SUB-STATION</v>
          </cell>
        </row>
      </sheetData>
      <sheetData sheetId="3255">
        <row r="1">
          <cell r="B1" t="str">
            <v>220 kV SUB-STATION</v>
          </cell>
        </row>
      </sheetData>
      <sheetData sheetId="3256">
        <row r="1">
          <cell r="B1" t="str">
            <v>220 kV SUB-STATION</v>
          </cell>
        </row>
      </sheetData>
      <sheetData sheetId="3257">
        <row r="1">
          <cell r="B1" t="str">
            <v>220 kV SUB-STATION</v>
          </cell>
        </row>
      </sheetData>
      <sheetData sheetId="3258">
        <row r="1">
          <cell r="B1" t="str">
            <v>220 kV SUB-STATION</v>
          </cell>
        </row>
      </sheetData>
      <sheetData sheetId="3259">
        <row r="1">
          <cell r="B1" t="str">
            <v>220 kV SUB-STATION</v>
          </cell>
        </row>
      </sheetData>
      <sheetData sheetId="3260">
        <row r="1">
          <cell r="B1" t="str">
            <v>220 kV SUB-STATION</v>
          </cell>
        </row>
      </sheetData>
      <sheetData sheetId="3261">
        <row r="1">
          <cell r="B1" t="str">
            <v>220 kV SUB-STATION</v>
          </cell>
        </row>
      </sheetData>
      <sheetData sheetId="3262">
        <row r="1">
          <cell r="B1" t="str">
            <v>220 kV SUB-STATION</v>
          </cell>
        </row>
      </sheetData>
      <sheetData sheetId="3263">
        <row r="1">
          <cell r="B1" t="str">
            <v>220 kV SUB-STATION</v>
          </cell>
        </row>
      </sheetData>
      <sheetData sheetId="3264">
        <row r="1">
          <cell r="B1" t="str">
            <v>220 kV SUB-STATION</v>
          </cell>
        </row>
      </sheetData>
      <sheetData sheetId="3265">
        <row r="1">
          <cell r="B1" t="str">
            <v>220 kV SUB-STATION</v>
          </cell>
        </row>
      </sheetData>
      <sheetData sheetId="3266">
        <row r="1">
          <cell r="B1" t="str">
            <v>220 kV SUB-STATION</v>
          </cell>
        </row>
      </sheetData>
      <sheetData sheetId="3267">
        <row r="1">
          <cell r="B1" t="str">
            <v>220 kV SUB-STATION</v>
          </cell>
        </row>
      </sheetData>
      <sheetData sheetId="3268">
        <row r="1">
          <cell r="B1" t="str">
            <v>220 kV SUB-STATION</v>
          </cell>
        </row>
      </sheetData>
      <sheetData sheetId="3269">
        <row r="1">
          <cell r="B1" t="str">
            <v>220 kV SUB-STATION</v>
          </cell>
        </row>
      </sheetData>
      <sheetData sheetId="3270">
        <row r="1">
          <cell r="B1" t="str">
            <v>220 kV SUB-STATION</v>
          </cell>
        </row>
      </sheetData>
      <sheetData sheetId="3271">
        <row r="1">
          <cell r="B1" t="str">
            <v>220 kV SUB-STATION</v>
          </cell>
        </row>
      </sheetData>
      <sheetData sheetId="3272">
        <row r="1">
          <cell r="B1" t="str">
            <v>220 kV SUB-STATION</v>
          </cell>
        </row>
      </sheetData>
      <sheetData sheetId="3273">
        <row r="1">
          <cell r="B1" t="str">
            <v>220 kV SUB-STATION</v>
          </cell>
        </row>
      </sheetData>
      <sheetData sheetId="3274">
        <row r="1">
          <cell r="B1" t="str">
            <v>220 kV SUB-STATION</v>
          </cell>
        </row>
      </sheetData>
      <sheetData sheetId="3275">
        <row r="1">
          <cell r="B1" t="str">
            <v>220 kV SUB-STATION</v>
          </cell>
        </row>
      </sheetData>
      <sheetData sheetId="3276">
        <row r="1">
          <cell r="B1" t="str">
            <v>220 kV SUB-STATION</v>
          </cell>
        </row>
      </sheetData>
      <sheetData sheetId="3277">
        <row r="1">
          <cell r="B1" t="str">
            <v>220 kV SUB-STATION</v>
          </cell>
        </row>
      </sheetData>
      <sheetData sheetId="3278">
        <row r="1">
          <cell r="B1" t="str">
            <v>220 kV SUB-STATION</v>
          </cell>
        </row>
      </sheetData>
      <sheetData sheetId="3279">
        <row r="1">
          <cell r="B1" t="str">
            <v>220 kV SUB-STATION</v>
          </cell>
        </row>
      </sheetData>
      <sheetData sheetId="3280">
        <row r="1">
          <cell r="B1" t="str">
            <v>220 kV SUB-STATION</v>
          </cell>
        </row>
      </sheetData>
      <sheetData sheetId="3281">
        <row r="1">
          <cell r="B1" t="str">
            <v>220 kV SUB-STATION</v>
          </cell>
        </row>
      </sheetData>
      <sheetData sheetId="3282">
        <row r="1">
          <cell r="B1" t="str">
            <v>220 kV SUB-STATION</v>
          </cell>
        </row>
      </sheetData>
      <sheetData sheetId="3283">
        <row r="1">
          <cell r="B1" t="str">
            <v>220 kV SUB-STATION</v>
          </cell>
        </row>
      </sheetData>
      <sheetData sheetId="3284">
        <row r="1">
          <cell r="B1" t="str">
            <v>220 kV SUB-STATION</v>
          </cell>
        </row>
      </sheetData>
      <sheetData sheetId="3285">
        <row r="1">
          <cell r="B1" t="str">
            <v>220 kV SUB-STATION</v>
          </cell>
        </row>
      </sheetData>
      <sheetData sheetId="3286">
        <row r="1">
          <cell r="B1" t="str">
            <v>220 kV SUB-STATION</v>
          </cell>
        </row>
      </sheetData>
      <sheetData sheetId="3287">
        <row r="1">
          <cell r="B1" t="str">
            <v>220 kV SUB-STATION</v>
          </cell>
        </row>
      </sheetData>
      <sheetData sheetId="3288">
        <row r="1">
          <cell r="B1" t="str">
            <v>220 kV SUB-STATION</v>
          </cell>
        </row>
      </sheetData>
      <sheetData sheetId="3289">
        <row r="1">
          <cell r="B1" t="str">
            <v>220 kV SUB-STATION</v>
          </cell>
        </row>
      </sheetData>
      <sheetData sheetId="3290">
        <row r="1">
          <cell r="B1" t="str">
            <v>220 kV SUB-STATION</v>
          </cell>
        </row>
      </sheetData>
      <sheetData sheetId="3291">
        <row r="1">
          <cell r="B1" t="str">
            <v>220 kV SUB-STATION</v>
          </cell>
        </row>
      </sheetData>
      <sheetData sheetId="3292">
        <row r="1">
          <cell r="B1" t="str">
            <v>220 kV SUB-STATION</v>
          </cell>
        </row>
      </sheetData>
      <sheetData sheetId="3293">
        <row r="1">
          <cell r="B1" t="str">
            <v>220 kV SUB-STATION</v>
          </cell>
        </row>
      </sheetData>
      <sheetData sheetId="3294">
        <row r="1">
          <cell r="B1" t="str">
            <v>220 kV SUB-STATION</v>
          </cell>
        </row>
      </sheetData>
      <sheetData sheetId="3295">
        <row r="1">
          <cell r="B1" t="str">
            <v>220 kV SUB-STATION</v>
          </cell>
        </row>
      </sheetData>
      <sheetData sheetId="3296">
        <row r="1">
          <cell r="B1" t="str">
            <v>220 kV SUB-STATION</v>
          </cell>
        </row>
      </sheetData>
      <sheetData sheetId="3297">
        <row r="1">
          <cell r="B1" t="str">
            <v>220 kV SUB-STATION</v>
          </cell>
        </row>
      </sheetData>
      <sheetData sheetId="3298">
        <row r="1">
          <cell r="B1" t="str">
            <v>220 kV SUB-STATION</v>
          </cell>
        </row>
      </sheetData>
      <sheetData sheetId="3299">
        <row r="1">
          <cell r="B1" t="str">
            <v>220 kV SUB-STATION</v>
          </cell>
        </row>
      </sheetData>
      <sheetData sheetId="3300">
        <row r="1">
          <cell r="B1" t="str">
            <v>220 kV SUB-STATION</v>
          </cell>
        </row>
      </sheetData>
      <sheetData sheetId="3301">
        <row r="1">
          <cell r="B1" t="str">
            <v>220 kV SUB-STATION</v>
          </cell>
        </row>
      </sheetData>
      <sheetData sheetId="3302">
        <row r="1">
          <cell r="B1" t="str">
            <v>220 kV SUB-STATION</v>
          </cell>
        </row>
      </sheetData>
      <sheetData sheetId="3303">
        <row r="1">
          <cell r="B1" t="str">
            <v>220 kV SUB-STATION</v>
          </cell>
        </row>
      </sheetData>
      <sheetData sheetId="3304">
        <row r="1">
          <cell r="B1" t="str">
            <v>220 kV SUB-STATION</v>
          </cell>
        </row>
      </sheetData>
      <sheetData sheetId="3305">
        <row r="1">
          <cell r="B1" t="str">
            <v>220 kV SUB-STATION</v>
          </cell>
        </row>
      </sheetData>
      <sheetData sheetId="3306">
        <row r="1">
          <cell r="B1" t="str">
            <v>220 kV SUB-STATION</v>
          </cell>
        </row>
      </sheetData>
      <sheetData sheetId="3307">
        <row r="1">
          <cell r="B1" t="str">
            <v>220 kV SUB-STATION</v>
          </cell>
        </row>
      </sheetData>
      <sheetData sheetId="3308">
        <row r="1">
          <cell r="B1" t="str">
            <v>220 kV SUB-STATION</v>
          </cell>
        </row>
      </sheetData>
      <sheetData sheetId="3309">
        <row r="1">
          <cell r="B1" t="str">
            <v>220 kV SUB-STATION</v>
          </cell>
        </row>
      </sheetData>
      <sheetData sheetId="3310">
        <row r="1">
          <cell r="B1" t="str">
            <v>220 kV SUB-STATION</v>
          </cell>
        </row>
      </sheetData>
      <sheetData sheetId="3311">
        <row r="1">
          <cell r="B1" t="str">
            <v>220 kV SUB-STATION</v>
          </cell>
        </row>
      </sheetData>
      <sheetData sheetId="3312">
        <row r="1">
          <cell r="B1" t="str">
            <v>220 kV SUB-STATION</v>
          </cell>
        </row>
      </sheetData>
      <sheetData sheetId="3313">
        <row r="1">
          <cell r="B1" t="str">
            <v>220 kV SUB-STATION</v>
          </cell>
        </row>
      </sheetData>
      <sheetData sheetId="3314">
        <row r="1">
          <cell r="B1" t="str">
            <v>220 kV SUB-STATION</v>
          </cell>
        </row>
      </sheetData>
      <sheetData sheetId="3315">
        <row r="1">
          <cell r="B1" t="str">
            <v>220 kV SUB-STATION</v>
          </cell>
        </row>
      </sheetData>
      <sheetData sheetId="3316">
        <row r="1">
          <cell r="B1" t="str">
            <v>220 kV SUB-STATION</v>
          </cell>
        </row>
      </sheetData>
      <sheetData sheetId="3317">
        <row r="1">
          <cell r="B1" t="str">
            <v>220 kV SUB-STATION</v>
          </cell>
        </row>
      </sheetData>
      <sheetData sheetId="3318">
        <row r="1">
          <cell r="B1" t="str">
            <v>220 kV SUB-STATION</v>
          </cell>
        </row>
      </sheetData>
      <sheetData sheetId="3319">
        <row r="1">
          <cell r="B1" t="str">
            <v>220 kV SUB-STATION</v>
          </cell>
        </row>
      </sheetData>
      <sheetData sheetId="3320">
        <row r="1">
          <cell r="B1" t="str">
            <v>220 kV SUB-STATION</v>
          </cell>
        </row>
      </sheetData>
      <sheetData sheetId="3321">
        <row r="1">
          <cell r="B1" t="str">
            <v>220 kV SUB-STATION</v>
          </cell>
        </row>
      </sheetData>
      <sheetData sheetId="3322">
        <row r="1">
          <cell r="B1" t="str">
            <v>220 kV SUB-STATION</v>
          </cell>
        </row>
      </sheetData>
      <sheetData sheetId="3323">
        <row r="1">
          <cell r="B1" t="str">
            <v>220 kV SUB-STATION</v>
          </cell>
        </row>
      </sheetData>
      <sheetData sheetId="3324">
        <row r="1">
          <cell r="B1" t="str">
            <v>220 kV SUB-STATION</v>
          </cell>
        </row>
      </sheetData>
      <sheetData sheetId="3325">
        <row r="1">
          <cell r="B1" t="str">
            <v>220 kV SUB-STATION</v>
          </cell>
        </row>
      </sheetData>
      <sheetData sheetId="3326">
        <row r="1">
          <cell r="B1" t="str">
            <v>220 kV SUB-STATION</v>
          </cell>
        </row>
      </sheetData>
      <sheetData sheetId="3327">
        <row r="1">
          <cell r="B1" t="str">
            <v>220 kV SUB-STATION</v>
          </cell>
        </row>
      </sheetData>
      <sheetData sheetId="3328">
        <row r="1">
          <cell r="B1" t="str">
            <v>220 kV SUB-STATION</v>
          </cell>
        </row>
      </sheetData>
      <sheetData sheetId="3329">
        <row r="1">
          <cell r="B1" t="str">
            <v>220 kV SUB-STATION</v>
          </cell>
        </row>
      </sheetData>
      <sheetData sheetId="3330">
        <row r="1">
          <cell r="B1" t="str">
            <v>220 kV SUB-STATION</v>
          </cell>
        </row>
      </sheetData>
      <sheetData sheetId="3331">
        <row r="1">
          <cell r="B1" t="str">
            <v>220 kV SUB-STATION</v>
          </cell>
        </row>
      </sheetData>
      <sheetData sheetId="3332">
        <row r="1">
          <cell r="B1" t="str">
            <v>220 kV SUB-STATION</v>
          </cell>
        </row>
      </sheetData>
      <sheetData sheetId="3333">
        <row r="1">
          <cell r="B1" t="str">
            <v>220 kV SUB-STATION</v>
          </cell>
        </row>
      </sheetData>
      <sheetData sheetId="3334">
        <row r="1">
          <cell r="B1" t="str">
            <v>220 kV SUB-STATION</v>
          </cell>
        </row>
      </sheetData>
      <sheetData sheetId="3335">
        <row r="1">
          <cell r="B1" t="str">
            <v>220 kV SUB-STATION</v>
          </cell>
        </row>
      </sheetData>
      <sheetData sheetId="3336">
        <row r="1">
          <cell r="B1" t="str">
            <v>220 kV SUB-STATION</v>
          </cell>
        </row>
      </sheetData>
      <sheetData sheetId="3337">
        <row r="1">
          <cell r="B1" t="str">
            <v>220 kV SUB-STATION</v>
          </cell>
        </row>
      </sheetData>
      <sheetData sheetId="3338">
        <row r="1">
          <cell r="B1" t="str">
            <v>220 kV SUB-STATION</v>
          </cell>
        </row>
      </sheetData>
      <sheetData sheetId="3339">
        <row r="1">
          <cell r="B1" t="str">
            <v>220 kV SUB-STATION</v>
          </cell>
        </row>
      </sheetData>
      <sheetData sheetId="3340">
        <row r="1">
          <cell r="B1" t="str">
            <v>220 kV SUB-STATION</v>
          </cell>
        </row>
      </sheetData>
      <sheetData sheetId="3341">
        <row r="1">
          <cell r="B1" t="str">
            <v>220 kV SUB-STATION</v>
          </cell>
        </row>
      </sheetData>
      <sheetData sheetId="3342">
        <row r="1">
          <cell r="B1" t="str">
            <v>220 kV SUB-STATION</v>
          </cell>
        </row>
      </sheetData>
      <sheetData sheetId="3343">
        <row r="1">
          <cell r="B1" t="str">
            <v>220 kV SUB-STATION</v>
          </cell>
        </row>
      </sheetData>
      <sheetData sheetId="3344">
        <row r="1">
          <cell r="B1" t="str">
            <v>220 kV SUB-STATION</v>
          </cell>
        </row>
      </sheetData>
      <sheetData sheetId="3345">
        <row r="1">
          <cell r="B1" t="str">
            <v>220 kV SUB-STATION</v>
          </cell>
        </row>
      </sheetData>
      <sheetData sheetId="3346">
        <row r="1">
          <cell r="B1" t="str">
            <v>220 kV SUB-STATION</v>
          </cell>
        </row>
      </sheetData>
      <sheetData sheetId="3347">
        <row r="1">
          <cell r="B1" t="str">
            <v>220 kV SUB-STATION</v>
          </cell>
        </row>
      </sheetData>
      <sheetData sheetId="3348">
        <row r="1">
          <cell r="B1" t="str">
            <v>220 kV SUB-STATION</v>
          </cell>
        </row>
      </sheetData>
      <sheetData sheetId="3349">
        <row r="1">
          <cell r="B1" t="str">
            <v>220 kV SUB-STATION</v>
          </cell>
        </row>
      </sheetData>
      <sheetData sheetId="3350">
        <row r="1">
          <cell r="B1" t="str">
            <v>220 kV SUB-STATION</v>
          </cell>
        </row>
      </sheetData>
      <sheetData sheetId="3351">
        <row r="1">
          <cell r="B1" t="str">
            <v>220 kV SUB-STATION</v>
          </cell>
        </row>
      </sheetData>
      <sheetData sheetId="3352">
        <row r="1">
          <cell r="B1" t="str">
            <v>220 kV SUB-STATION</v>
          </cell>
        </row>
      </sheetData>
      <sheetData sheetId="3353">
        <row r="1">
          <cell r="B1" t="str">
            <v>220 kV SUB-STATION</v>
          </cell>
        </row>
      </sheetData>
      <sheetData sheetId="3354">
        <row r="1">
          <cell r="B1" t="str">
            <v>220 kV SUB-STATION</v>
          </cell>
        </row>
      </sheetData>
      <sheetData sheetId="3355">
        <row r="1">
          <cell r="B1" t="str">
            <v>220 kV SUB-STATION</v>
          </cell>
        </row>
      </sheetData>
      <sheetData sheetId="3356">
        <row r="1">
          <cell r="B1" t="str">
            <v>220 kV SUB-STATION</v>
          </cell>
        </row>
      </sheetData>
      <sheetData sheetId="3357">
        <row r="1">
          <cell r="B1" t="str">
            <v>220 kV SUB-STATION</v>
          </cell>
        </row>
      </sheetData>
      <sheetData sheetId="3358">
        <row r="1">
          <cell r="B1" t="str">
            <v>220 kV SUB-STATION</v>
          </cell>
        </row>
      </sheetData>
      <sheetData sheetId="3359">
        <row r="1">
          <cell r="B1" t="str">
            <v>220 kV SUB-STATION</v>
          </cell>
        </row>
      </sheetData>
      <sheetData sheetId="3360">
        <row r="1">
          <cell r="B1" t="str">
            <v>220 kV SUB-STATION</v>
          </cell>
        </row>
      </sheetData>
      <sheetData sheetId="3361">
        <row r="1">
          <cell r="B1" t="str">
            <v>220 kV SUB-STATION</v>
          </cell>
        </row>
      </sheetData>
      <sheetData sheetId="3362">
        <row r="1">
          <cell r="B1" t="str">
            <v>220 kV SUB-STATION</v>
          </cell>
        </row>
      </sheetData>
      <sheetData sheetId="3363"/>
      <sheetData sheetId="3364">
        <row r="1">
          <cell r="B1" t="str">
            <v>220 kV SUB-STATION</v>
          </cell>
        </row>
      </sheetData>
      <sheetData sheetId="3365">
        <row r="1">
          <cell r="B1" t="str">
            <v>220 kV SUB-STATION</v>
          </cell>
        </row>
      </sheetData>
      <sheetData sheetId="3366">
        <row r="1">
          <cell r="B1" t="str">
            <v>220 kV SUB-STATION</v>
          </cell>
        </row>
      </sheetData>
      <sheetData sheetId="3367">
        <row r="1">
          <cell r="B1" t="str">
            <v>220 kV SUB-STATION</v>
          </cell>
        </row>
      </sheetData>
      <sheetData sheetId="3368">
        <row r="1">
          <cell r="B1" t="str">
            <v>220 kV SUB-STATION</v>
          </cell>
        </row>
      </sheetData>
      <sheetData sheetId="3369">
        <row r="1">
          <cell r="B1" t="str">
            <v>220 kV SUB-STATION</v>
          </cell>
        </row>
      </sheetData>
      <sheetData sheetId="3370">
        <row r="1">
          <cell r="B1" t="str">
            <v>220 kV SUB-STATION</v>
          </cell>
        </row>
      </sheetData>
      <sheetData sheetId="3371">
        <row r="1">
          <cell r="B1" t="str">
            <v>220 kV SUB-STATION</v>
          </cell>
        </row>
      </sheetData>
      <sheetData sheetId="3372">
        <row r="1">
          <cell r="B1" t="str">
            <v>220 kV SUB-STATION</v>
          </cell>
        </row>
      </sheetData>
      <sheetData sheetId="3373">
        <row r="1">
          <cell r="B1" t="str">
            <v>220 kV SUB-STATION</v>
          </cell>
        </row>
      </sheetData>
      <sheetData sheetId="3374">
        <row r="1">
          <cell r="B1" t="str">
            <v>220 kV SUB-STATION</v>
          </cell>
        </row>
      </sheetData>
      <sheetData sheetId="3375">
        <row r="1">
          <cell r="B1" t="str">
            <v>220 kV SUB-STATION</v>
          </cell>
        </row>
      </sheetData>
      <sheetData sheetId="3376">
        <row r="1">
          <cell r="B1" t="str">
            <v>220 kV SUB-STATION</v>
          </cell>
        </row>
      </sheetData>
      <sheetData sheetId="3377">
        <row r="1">
          <cell r="B1" t="str">
            <v>220 kV SUB-STATION</v>
          </cell>
        </row>
      </sheetData>
      <sheetData sheetId="3378">
        <row r="1">
          <cell r="B1" t="str">
            <v>220 kV SUB-STATION</v>
          </cell>
        </row>
      </sheetData>
      <sheetData sheetId="3379">
        <row r="1">
          <cell r="B1" t="str">
            <v>220 kV SUB-STATION</v>
          </cell>
        </row>
      </sheetData>
      <sheetData sheetId="3380">
        <row r="1">
          <cell r="B1" t="str">
            <v>220 kV SUB-STATION</v>
          </cell>
        </row>
      </sheetData>
      <sheetData sheetId="3381">
        <row r="1">
          <cell r="B1" t="str">
            <v>220 kV SUB-STATION</v>
          </cell>
        </row>
      </sheetData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>
        <row r="1">
          <cell r="B1" t="str">
            <v>220 kV SUB-STATION</v>
          </cell>
        </row>
      </sheetData>
      <sheetData sheetId="3466">
        <row r="1">
          <cell r="B1" t="str">
            <v>220 kV SUB-STATION</v>
          </cell>
        </row>
      </sheetData>
      <sheetData sheetId="3467">
        <row r="1">
          <cell r="B1" t="str">
            <v>220 kV SUB-STATION</v>
          </cell>
        </row>
      </sheetData>
      <sheetData sheetId="3468">
        <row r="1">
          <cell r="B1" t="str">
            <v>220 kV SUB-STATION</v>
          </cell>
        </row>
      </sheetData>
      <sheetData sheetId="3469">
        <row r="1">
          <cell r="B1" t="str">
            <v>220 kV SUB-STATION</v>
          </cell>
        </row>
      </sheetData>
      <sheetData sheetId="3470">
        <row r="1">
          <cell r="B1" t="str">
            <v>220 kV SUB-STATION</v>
          </cell>
        </row>
      </sheetData>
      <sheetData sheetId="3471">
        <row r="1">
          <cell r="B1" t="str">
            <v>220 kV SUB-STATION</v>
          </cell>
        </row>
      </sheetData>
      <sheetData sheetId="3472">
        <row r="1">
          <cell r="B1" t="str">
            <v>220 kV SUB-STATION</v>
          </cell>
        </row>
      </sheetData>
      <sheetData sheetId="3473">
        <row r="1">
          <cell r="B1" t="str">
            <v>220 kV SUB-STATION</v>
          </cell>
        </row>
      </sheetData>
      <sheetData sheetId="3474">
        <row r="1">
          <cell r="B1" t="str">
            <v>220 kV SUB-STATION</v>
          </cell>
        </row>
      </sheetData>
      <sheetData sheetId="3475">
        <row r="1">
          <cell r="B1" t="str">
            <v>220 kV SUB-STATION</v>
          </cell>
        </row>
      </sheetData>
      <sheetData sheetId="3476">
        <row r="1">
          <cell r="B1" t="str">
            <v>220 kV SUB-STATION</v>
          </cell>
        </row>
      </sheetData>
      <sheetData sheetId="3477">
        <row r="1">
          <cell r="B1" t="str">
            <v>220 kV SUB-STATION</v>
          </cell>
        </row>
      </sheetData>
      <sheetData sheetId="3478">
        <row r="1">
          <cell r="B1" t="str">
            <v>220 kV SUB-STATION</v>
          </cell>
        </row>
      </sheetData>
      <sheetData sheetId="3479">
        <row r="1">
          <cell r="B1" t="str">
            <v>220 kV SUB-STATION</v>
          </cell>
        </row>
      </sheetData>
      <sheetData sheetId="3480">
        <row r="1">
          <cell r="B1" t="str">
            <v>220 kV SUB-STATION</v>
          </cell>
        </row>
      </sheetData>
      <sheetData sheetId="3481">
        <row r="1">
          <cell r="B1" t="str">
            <v>220 kV SUB-STATION</v>
          </cell>
        </row>
      </sheetData>
      <sheetData sheetId="3482">
        <row r="1">
          <cell r="B1" t="str">
            <v>220 kV SUB-STATION</v>
          </cell>
        </row>
      </sheetData>
      <sheetData sheetId="3483">
        <row r="1">
          <cell r="B1" t="str">
            <v>220 kV SUB-STATION</v>
          </cell>
        </row>
      </sheetData>
      <sheetData sheetId="3484">
        <row r="1">
          <cell r="B1" t="str">
            <v>220 kV SUB-STATION</v>
          </cell>
        </row>
      </sheetData>
      <sheetData sheetId="3485">
        <row r="1">
          <cell r="B1" t="str">
            <v>220 kV SUB-STATION</v>
          </cell>
        </row>
      </sheetData>
      <sheetData sheetId="3486">
        <row r="1">
          <cell r="B1" t="str">
            <v>220 kV SUB-STATION</v>
          </cell>
        </row>
      </sheetData>
      <sheetData sheetId="3487">
        <row r="1">
          <cell r="B1" t="str">
            <v>220 kV SUB-STATION</v>
          </cell>
        </row>
      </sheetData>
      <sheetData sheetId="3488">
        <row r="1">
          <cell r="B1" t="str">
            <v>220 kV SUB-STATION</v>
          </cell>
        </row>
      </sheetData>
      <sheetData sheetId="3489">
        <row r="1">
          <cell r="B1" t="str">
            <v>220 kV SUB-STATION</v>
          </cell>
        </row>
      </sheetData>
      <sheetData sheetId="3490">
        <row r="1">
          <cell r="B1" t="str">
            <v>220 kV SUB-STATION</v>
          </cell>
        </row>
      </sheetData>
      <sheetData sheetId="3491">
        <row r="1">
          <cell r="B1" t="str">
            <v>220 kV SUB-STATION</v>
          </cell>
        </row>
      </sheetData>
      <sheetData sheetId="3492">
        <row r="1">
          <cell r="B1" t="str">
            <v>220 kV SUB-STATION</v>
          </cell>
        </row>
      </sheetData>
      <sheetData sheetId="3493">
        <row r="1">
          <cell r="B1" t="str">
            <v>220 kV SUB-STATION</v>
          </cell>
        </row>
      </sheetData>
      <sheetData sheetId="3494">
        <row r="1">
          <cell r="B1" t="str">
            <v>220 kV SUB-STATION</v>
          </cell>
        </row>
      </sheetData>
      <sheetData sheetId="3495">
        <row r="1">
          <cell r="B1" t="str">
            <v>220 kV SUB-STATION</v>
          </cell>
        </row>
      </sheetData>
      <sheetData sheetId="3496">
        <row r="1">
          <cell r="B1" t="str">
            <v>220 kV SUB-STATION</v>
          </cell>
        </row>
      </sheetData>
      <sheetData sheetId="3497">
        <row r="1">
          <cell r="B1" t="str">
            <v>220 kV SUB-STATION</v>
          </cell>
        </row>
      </sheetData>
      <sheetData sheetId="3498">
        <row r="1">
          <cell r="B1" t="str">
            <v>220 kV SUB-STATION</v>
          </cell>
        </row>
      </sheetData>
      <sheetData sheetId="3499">
        <row r="1">
          <cell r="B1" t="str">
            <v>220 kV SUB-STATION</v>
          </cell>
        </row>
      </sheetData>
      <sheetData sheetId="3500">
        <row r="1">
          <cell r="B1" t="str">
            <v>220 kV SUB-STATION</v>
          </cell>
        </row>
      </sheetData>
      <sheetData sheetId="3501">
        <row r="1">
          <cell r="B1" t="str">
            <v>220 kV SUB-STATION</v>
          </cell>
        </row>
      </sheetData>
      <sheetData sheetId="3502">
        <row r="1">
          <cell r="B1" t="str">
            <v>220 kV SUB-STATION</v>
          </cell>
        </row>
      </sheetData>
      <sheetData sheetId="3503">
        <row r="1">
          <cell r="B1" t="str">
            <v>220 kV SUB-STATION</v>
          </cell>
        </row>
      </sheetData>
      <sheetData sheetId="3504">
        <row r="1">
          <cell r="B1" t="str">
            <v>220 kV SUB-STATION</v>
          </cell>
        </row>
      </sheetData>
      <sheetData sheetId="3505">
        <row r="1">
          <cell r="B1" t="str">
            <v>220 kV SUB-STATION</v>
          </cell>
        </row>
      </sheetData>
      <sheetData sheetId="3506">
        <row r="1">
          <cell r="B1" t="str">
            <v>220 kV SUB-STATION</v>
          </cell>
        </row>
      </sheetData>
      <sheetData sheetId="3507">
        <row r="1">
          <cell r="B1" t="str">
            <v>220 kV SUB-STATION</v>
          </cell>
        </row>
      </sheetData>
      <sheetData sheetId="3508">
        <row r="1">
          <cell r="B1" t="str">
            <v>220 kV SUB-STATION</v>
          </cell>
        </row>
      </sheetData>
      <sheetData sheetId="3509">
        <row r="1">
          <cell r="B1" t="str">
            <v>220 kV SUB-STATION</v>
          </cell>
        </row>
      </sheetData>
      <sheetData sheetId="3510">
        <row r="1">
          <cell r="B1" t="str">
            <v>220 kV SUB-STATION</v>
          </cell>
        </row>
      </sheetData>
      <sheetData sheetId="3511">
        <row r="1">
          <cell r="B1" t="str">
            <v>220 kV SUB-STATION</v>
          </cell>
        </row>
      </sheetData>
      <sheetData sheetId="3512">
        <row r="1">
          <cell r="B1" t="str">
            <v>220 kV SUB-STATION</v>
          </cell>
        </row>
      </sheetData>
      <sheetData sheetId="3513">
        <row r="1">
          <cell r="B1" t="str">
            <v>220 kV SUB-STATION</v>
          </cell>
        </row>
      </sheetData>
      <sheetData sheetId="3514">
        <row r="1">
          <cell r="B1" t="str">
            <v>220 kV SUB-STATION</v>
          </cell>
        </row>
      </sheetData>
      <sheetData sheetId="3515">
        <row r="1">
          <cell r="B1" t="str">
            <v>220 kV SUB-STATION</v>
          </cell>
        </row>
      </sheetData>
      <sheetData sheetId="3516">
        <row r="1">
          <cell r="B1" t="str">
            <v>220 kV SUB-STATION</v>
          </cell>
        </row>
      </sheetData>
      <sheetData sheetId="3517">
        <row r="1">
          <cell r="B1" t="str">
            <v>220 kV SUB-STATION</v>
          </cell>
        </row>
      </sheetData>
      <sheetData sheetId="3518">
        <row r="1">
          <cell r="B1" t="str">
            <v>220 kV SUB-STATION</v>
          </cell>
        </row>
      </sheetData>
      <sheetData sheetId="3519">
        <row r="1">
          <cell r="B1" t="str">
            <v>220 kV SUB-STATION</v>
          </cell>
        </row>
      </sheetData>
      <sheetData sheetId="3520">
        <row r="1">
          <cell r="B1" t="str">
            <v>220 kV SUB-STATION</v>
          </cell>
        </row>
      </sheetData>
      <sheetData sheetId="3521">
        <row r="1">
          <cell r="B1" t="str">
            <v>220 kV SUB-STATION</v>
          </cell>
        </row>
      </sheetData>
      <sheetData sheetId="3522">
        <row r="1">
          <cell r="B1" t="str">
            <v>220 kV SUB-STATION</v>
          </cell>
        </row>
      </sheetData>
      <sheetData sheetId="3523">
        <row r="1">
          <cell r="B1" t="str">
            <v>220 kV SUB-STATION</v>
          </cell>
        </row>
      </sheetData>
      <sheetData sheetId="3524">
        <row r="1">
          <cell r="B1" t="str">
            <v>220 kV SUB-STATION</v>
          </cell>
        </row>
      </sheetData>
      <sheetData sheetId="3525">
        <row r="1">
          <cell r="B1" t="str">
            <v>220 kV SUB-STATION</v>
          </cell>
        </row>
      </sheetData>
      <sheetData sheetId="3526">
        <row r="1">
          <cell r="B1" t="str">
            <v>220 kV SUB-STATION</v>
          </cell>
        </row>
      </sheetData>
      <sheetData sheetId="3527">
        <row r="1">
          <cell r="B1" t="str">
            <v>220 kV SUB-STATION</v>
          </cell>
        </row>
      </sheetData>
      <sheetData sheetId="3528">
        <row r="1">
          <cell r="B1" t="str">
            <v>220 kV SUB-STATION</v>
          </cell>
        </row>
      </sheetData>
      <sheetData sheetId="3529">
        <row r="1">
          <cell r="B1" t="str">
            <v>220 kV SUB-STATION</v>
          </cell>
        </row>
      </sheetData>
      <sheetData sheetId="3530">
        <row r="1">
          <cell r="B1" t="str">
            <v>220 kV SUB-STATION</v>
          </cell>
        </row>
      </sheetData>
      <sheetData sheetId="3531">
        <row r="1">
          <cell r="B1" t="str">
            <v>220 kV SUB-STATION</v>
          </cell>
        </row>
      </sheetData>
      <sheetData sheetId="3532">
        <row r="1">
          <cell r="B1" t="str">
            <v>220 kV SUB-STATION</v>
          </cell>
        </row>
      </sheetData>
      <sheetData sheetId="3533">
        <row r="1">
          <cell r="B1" t="str">
            <v>220 kV SUB-STATION</v>
          </cell>
        </row>
      </sheetData>
      <sheetData sheetId="3534">
        <row r="1">
          <cell r="B1" t="str">
            <v>220 kV SUB-STATION</v>
          </cell>
        </row>
      </sheetData>
      <sheetData sheetId="3535">
        <row r="1">
          <cell r="B1" t="str">
            <v>220 kV SUB-STATION</v>
          </cell>
        </row>
      </sheetData>
      <sheetData sheetId="3536">
        <row r="1">
          <cell r="B1" t="str">
            <v>220 kV SUB-STATION</v>
          </cell>
        </row>
      </sheetData>
      <sheetData sheetId="3537">
        <row r="1">
          <cell r="B1" t="str">
            <v>220 kV SUB-STATION</v>
          </cell>
        </row>
      </sheetData>
      <sheetData sheetId="3538">
        <row r="1">
          <cell r="B1" t="str">
            <v>220 kV SUB-STATION</v>
          </cell>
        </row>
      </sheetData>
      <sheetData sheetId="3539">
        <row r="1">
          <cell r="B1" t="str">
            <v>220 kV SUB-STATION</v>
          </cell>
        </row>
      </sheetData>
      <sheetData sheetId="3540">
        <row r="1">
          <cell r="B1" t="str">
            <v>220 kV SUB-STATION</v>
          </cell>
        </row>
      </sheetData>
      <sheetData sheetId="3541">
        <row r="1">
          <cell r="B1" t="str">
            <v>220 kV SUB-STATION</v>
          </cell>
        </row>
      </sheetData>
      <sheetData sheetId="3542">
        <row r="1">
          <cell r="B1" t="str">
            <v>220 kV SUB-STATION</v>
          </cell>
        </row>
      </sheetData>
      <sheetData sheetId="3543">
        <row r="1">
          <cell r="B1" t="str">
            <v>220 kV SUB-STATION</v>
          </cell>
        </row>
      </sheetData>
      <sheetData sheetId="3544">
        <row r="1">
          <cell r="B1" t="str">
            <v>220 kV SUB-STATION</v>
          </cell>
        </row>
      </sheetData>
      <sheetData sheetId="3545">
        <row r="1">
          <cell r="B1" t="str">
            <v>220 kV SUB-STATION</v>
          </cell>
        </row>
      </sheetData>
      <sheetData sheetId="3546">
        <row r="1">
          <cell r="B1" t="str">
            <v>220 kV SUB-STATION</v>
          </cell>
        </row>
      </sheetData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>
        <row r="1">
          <cell r="B1" t="str">
            <v>220 kV SUB-STATION</v>
          </cell>
        </row>
      </sheetData>
      <sheetData sheetId="3634">
        <row r="1">
          <cell r="B1" t="str">
            <v>220 kV SUB-STATION</v>
          </cell>
        </row>
      </sheetData>
      <sheetData sheetId="3635">
        <row r="1">
          <cell r="B1" t="str">
            <v>220 kV SUB-STATION</v>
          </cell>
        </row>
      </sheetData>
      <sheetData sheetId="3636">
        <row r="1">
          <cell r="B1" t="str">
            <v>220 kV SUB-STATION</v>
          </cell>
        </row>
      </sheetData>
      <sheetData sheetId="3637">
        <row r="1">
          <cell r="B1" t="str">
            <v>220 kV SUB-STATION</v>
          </cell>
        </row>
      </sheetData>
      <sheetData sheetId="3638">
        <row r="1">
          <cell r="B1" t="str">
            <v>220 kV SUB-STATION</v>
          </cell>
        </row>
      </sheetData>
      <sheetData sheetId="3639">
        <row r="1">
          <cell r="B1" t="str">
            <v>220 kV SUB-STATION</v>
          </cell>
        </row>
      </sheetData>
      <sheetData sheetId="3640">
        <row r="1">
          <cell r="B1" t="str">
            <v>220 kV SUB-STATION</v>
          </cell>
        </row>
      </sheetData>
      <sheetData sheetId="3641">
        <row r="1">
          <cell r="B1" t="str">
            <v>220 kV SUB-STATION</v>
          </cell>
        </row>
      </sheetData>
      <sheetData sheetId="3642">
        <row r="1">
          <cell r="B1" t="str">
            <v>220 kV SUB-STATION</v>
          </cell>
        </row>
      </sheetData>
      <sheetData sheetId="3643">
        <row r="1">
          <cell r="B1" t="str">
            <v>220 kV SUB-STATION</v>
          </cell>
        </row>
      </sheetData>
      <sheetData sheetId="3644">
        <row r="1">
          <cell r="B1" t="str">
            <v>220 kV SUB-STATION</v>
          </cell>
        </row>
      </sheetData>
      <sheetData sheetId="3645">
        <row r="1">
          <cell r="B1" t="str">
            <v>220 kV SUB-STATION</v>
          </cell>
        </row>
      </sheetData>
      <sheetData sheetId="3646">
        <row r="1">
          <cell r="B1" t="str">
            <v>220 kV SUB-STATION</v>
          </cell>
        </row>
      </sheetData>
      <sheetData sheetId="3647">
        <row r="1">
          <cell r="B1" t="str">
            <v>220 kV SUB-STATION</v>
          </cell>
        </row>
      </sheetData>
      <sheetData sheetId="3648">
        <row r="1">
          <cell r="B1" t="str">
            <v>220 kV SUB-STATION</v>
          </cell>
        </row>
      </sheetData>
      <sheetData sheetId="3649">
        <row r="1">
          <cell r="B1" t="str">
            <v>220 kV SUB-STATION</v>
          </cell>
        </row>
      </sheetData>
      <sheetData sheetId="3650">
        <row r="1">
          <cell r="B1" t="str">
            <v>220 kV SUB-STATION</v>
          </cell>
        </row>
      </sheetData>
      <sheetData sheetId="3651">
        <row r="1">
          <cell r="B1" t="str">
            <v>220 kV SUB-STATION</v>
          </cell>
        </row>
      </sheetData>
      <sheetData sheetId="3652">
        <row r="1">
          <cell r="B1" t="str">
            <v>220 kV SUB-STATION</v>
          </cell>
        </row>
      </sheetData>
      <sheetData sheetId="3653">
        <row r="1">
          <cell r="B1" t="str">
            <v>220 kV SUB-STATION</v>
          </cell>
        </row>
      </sheetData>
      <sheetData sheetId="3654">
        <row r="1">
          <cell r="B1" t="str">
            <v>220 kV SUB-STATION</v>
          </cell>
        </row>
      </sheetData>
      <sheetData sheetId="3655">
        <row r="1">
          <cell r="B1" t="str">
            <v>220 kV SUB-STATION</v>
          </cell>
        </row>
      </sheetData>
      <sheetData sheetId="3656">
        <row r="1">
          <cell r="B1" t="str">
            <v>220 kV SUB-STATION</v>
          </cell>
        </row>
      </sheetData>
      <sheetData sheetId="3657">
        <row r="1">
          <cell r="B1" t="str">
            <v>220 kV SUB-STATION</v>
          </cell>
        </row>
      </sheetData>
      <sheetData sheetId="3658">
        <row r="1">
          <cell r="B1" t="str">
            <v>220 kV SUB-STATION</v>
          </cell>
        </row>
      </sheetData>
      <sheetData sheetId="3659">
        <row r="1">
          <cell r="B1" t="str">
            <v>220 kV SUB-STATION</v>
          </cell>
        </row>
      </sheetData>
      <sheetData sheetId="3660">
        <row r="1">
          <cell r="B1" t="str">
            <v>220 kV SUB-STATION</v>
          </cell>
        </row>
      </sheetData>
      <sheetData sheetId="3661">
        <row r="1">
          <cell r="B1" t="str">
            <v>220 kV SUB-STATION</v>
          </cell>
        </row>
      </sheetData>
      <sheetData sheetId="3662">
        <row r="1">
          <cell r="B1" t="str">
            <v>220 kV SUB-STATION</v>
          </cell>
        </row>
      </sheetData>
      <sheetData sheetId="3663">
        <row r="1">
          <cell r="B1" t="str">
            <v>220 kV SUB-STATION</v>
          </cell>
        </row>
      </sheetData>
      <sheetData sheetId="3664">
        <row r="1">
          <cell r="B1" t="str">
            <v>220 kV SUB-STATION</v>
          </cell>
        </row>
      </sheetData>
      <sheetData sheetId="3665">
        <row r="1">
          <cell r="B1" t="str">
            <v>220 kV SUB-STATION</v>
          </cell>
        </row>
      </sheetData>
      <sheetData sheetId="3666">
        <row r="1">
          <cell r="B1" t="str">
            <v>220 kV SUB-STATION</v>
          </cell>
        </row>
      </sheetData>
      <sheetData sheetId="3667">
        <row r="1">
          <cell r="B1" t="str">
            <v>220 kV SUB-STATION</v>
          </cell>
        </row>
      </sheetData>
      <sheetData sheetId="3668">
        <row r="1">
          <cell r="B1" t="str">
            <v>220 kV SUB-STATION</v>
          </cell>
        </row>
      </sheetData>
      <sheetData sheetId="3669">
        <row r="1">
          <cell r="B1" t="str">
            <v>220 kV SUB-STATION</v>
          </cell>
        </row>
      </sheetData>
      <sheetData sheetId="3670">
        <row r="1">
          <cell r="B1" t="str">
            <v>220 kV SUB-STATION</v>
          </cell>
        </row>
      </sheetData>
      <sheetData sheetId="3671">
        <row r="1">
          <cell r="B1" t="str">
            <v>220 kV SUB-STATION</v>
          </cell>
        </row>
      </sheetData>
      <sheetData sheetId="3672">
        <row r="1">
          <cell r="B1" t="str">
            <v>220 kV SUB-STATION</v>
          </cell>
        </row>
      </sheetData>
      <sheetData sheetId="3673">
        <row r="1">
          <cell r="B1" t="str">
            <v>220 kV SUB-STATION</v>
          </cell>
        </row>
      </sheetData>
      <sheetData sheetId="3674">
        <row r="1">
          <cell r="B1" t="str">
            <v>220 kV SUB-STATION</v>
          </cell>
        </row>
      </sheetData>
      <sheetData sheetId="3675">
        <row r="1">
          <cell r="B1" t="str">
            <v>220 kV SUB-STATION</v>
          </cell>
        </row>
      </sheetData>
      <sheetData sheetId="3676">
        <row r="1">
          <cell r="B1" t="str">
            <v>220 kV SUB-STATION</v>
          </cell>
        </row>
      </sheetData>
      <sheetData sheetId="3677">
        <row r="1">
          <cell r="B1" t="str">
            <v>220 kV SUB-STATION</v>
          </cell>
        </row>
      </sheetData>
      <sheetData sheetId="3678">
        <row r="1">
          <cell r="B1" t="str">
            <v>220 kV SUB-STATION</v>
          </cell>
        </row>
      </sheetData>
      <sheetData sheetId="3679">
        <row r="1">
          <cell r="B1" t="str">
            <v>220 kV SUB-STATION</v>
          </cell>
        </row>
      </sheetData>
      <sheetData sheetId="3680">
        <row r="1">
          <cell r="B1" t="str">
            <v>220 kV SUB-STATION</v>
          </cell>
        </row>
      </sheetData>
      <sheetData sheetId="3681">
        <row r="1">
          <cell r="B1" t="str">
            <v>220 kV SUB-STATION</v>
          </cell>
        </row>
      </sheetData>
      <sheetData sheetId="3682">
        <row r="1">
          <cell r="B1" t="str">
            <v>220 kV SUB-STATION</v>
          </cell>
        </row>
      </sheetData>
      <sheetData sheetId="3683">
        <row r="1">
          <cell r="B1" t="str">
            <v>220 kV SUB-STATION</v>
          </cell>
        </row>
      </sheetData>
      <sheetData sheetId="3684">
        <row r="1">
          <cell r="B1" t="str">
            <v>220 kV SUB-STATION</v>
          </cell>
        </row>
      </sheetData>
      <sheetData sheetId="3685">
        <row r="1">
          <cell r="B1" t="str">
            <v>220 kV SUB-STATION</v>
          </cell>
        </row>
      </sheetData>
      <sheetData sheetId="3686">
        <row r="1">
          <cell r="B1" t="str">
            <v>220 kV SUB-STATION</v>
          </cell>
        </row>
      </sheetData>
      <sheetData sheetId="3687">
        <row r="1">
          <cell r="B1" t="str">
            <v>220 kV SUB-STATION</v>
          </cell>
        </row>
      </sheetData>
      <sheetData sheetId="3688">
        <row r="1">
          <cell r="B1" t="str">
            <v>220 kV SUB-STATION</v>
          </cell>
        </row>
      </sheetData>
      <sheetData sheetId="3689">
        <row r="1">
          <cell r="B1" t="str">
            <v>220 kV SUB-STATION</v>
          </cell>
        </row>
      </sheetData>
      <sheetData sheetId="3690">
        <row r="1">
          <cell r="B1" t="str">
            <v>220 kV SUB-STATION</v>
          </cell>
        </row>
      </sheetData>
      <sheetData sheetId="3691">
        <row r="1">
          <cell r="B1" t="str">
            <v>220 kV SUB-STATION</v>
          </cell>
        </row>
      </sheetData>
      <sheetData sheetId="3692">
        <row r="1">
          <cell r="B1" t="str">
            <v>220 kV SUB-STATION</v>
          </cell>
        </row>
      </sheetData>
      <sheetData sheetId="3693">
        <row r="1">
          <cell r="B1" t="str">
            <v>220 kV SUB-STATION</v>
          </cell>
        </row>
      </sheetData>
      <sheetData sheetId="3694">
        <row r="1">
          <cell r="B1" t="str">
            <v>220 kV SUB-STATION</v>
          </cell>
        </row>
      </sheetData>
      <sheetData sheetId="3695"/>
      <sheetData sheetId="3696">
        <row r="1">
          <cell r="B1" t="str">
            <v>220 kV SUB-STATION</v>
          </cell>
        </row>
      </sheetData>
      <sheetData sheetId="3697">
        <row r="1">
          <cell r="B1" t="str">
            <v>220 kV SUB-STATION</v>
          </cell>
        </row>
      </sheetData>
      <sheetData sheetId="3698"/>
      <sheetData sheetId="3699">
        <row r="1">
          <cell r="B1" t="str">
            <v>220 kV SUB-STATION</v>
          </cell>
        </row>
      </sheetData>
      <sheetData sheetId="3700">
        <row r="1">
          <cell r="B1" t="str">
            <v>220 kV SUB-STATION</v>
          </cell>
        </row>
      </sheetData>
      <sheetData sheetId="3701">
        <row r="1">
          <cell r="B1" t="str">
            <v>220 kV SUB-STATION</v>
          </cell>
        </row>
      </sheetData>
      <sheetData sheetId="3702">
        <row r="1">
          <cell r="B1" t="str">
            <v>220 kV SUB-STATION</v>
          </cell>
        </row>
      </sheetData>
      <sheetData sheetId="3703">
        <row r="1">
          <cell r="B1" t="str">
            <v>220 kV SUB-STATION</v>
          </cell>
        </row>
      </sheetData>
      <sheetData sheetId="3704">
        <row r="1">
          <cell r="B1" t="str">
            <v>220 kV SUB-STATION</v>
          </cell>
        </row>
      </sheetData>
      <sheetData sheetId="3705">
        <row r="1">
          <cell r="B1" t="str">
            <v>220 kV SUB-STATION</v>
          </cell>
        </row>
      </sheetData>
      <sheetData sheetId="3706">
        <row r="1">
          <cell r="B1" t="str">
            <v>220 kV SUB-STATION</v>
          </cell>
        </row>
      </sheetData>
      <sheetData sheetId="3707">
        <row r="1">
          <cell r="B1" t="str">
            <v>220 kV SUB-STATION</v>
          </cell>
        </row>
      </sheetData>
      <sheetData sheetId="3708">
        <row r="1">
          <cell r="B1" t="str">
            <v>220 kV SUB-STATION</v>
          </cell>
        </row>
      </sheetData>
      <sheetData sheetId="3709">
        <row r="1">
          <cell r="B1" t="str">
            <v>220 kV SUB-STATION</v>
          </cell>
        </row>
      </sheetData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>
        <row r="1">
          <cell r="B1" t="str">
            <v>220 kV SUB-STATION</v>
          </cell>
        </row>
      </sheetData>
      <sheetData sheetId="4014">
        <row r="1">
          <cell r="B1" t="str">
            <v>220 kV SUB-STATION</v>
          </cell>
        </row>
      </sheetData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>
        <row r="1">
          <cell r="B1" t="str">
            <v>220 kV SUB-STATION</v>
          </cell>
        </row>
      </sheetData>
      <sheetData sheetId="4036">
        <row r="1">
          <cell r="B1" t="str">
            <v>220 kV SUB-STATION</v>
          </cell>
        </row>
      </sheetData>
      <sheetData sheetId="4037">
        <row r="1">
          <cell r="B1" t="str">
            <v>220 kV SUB-STATION</v>
          </cell>
        </row>
      </sheetData>
      <sheetData sheetId="4038">
        <row r="1">
          <cell r="B1" t="str">
            <v>220 kV SUB-STATION</v>
          </cell>
        </row>
      </sheetData>
      <sheetData sheetId="4039">
        <row r="1">
          <cell r="B1" t="str">
            <v>220 kV SUB-STATION</v>
          </cell>
        </row>
      </sheetData>
      <sheetData sheetId="4040">
        <row r="1">
          <cell r="B1" t="str">
            <v>220 kV SUB-STATION</v>
          </cell>
        </row>
      </sheetData>
      <sheetData sheetId="4041">
        <row r="1">
          <cell r="B1" t="str">
            <v>220 kV SUB-STATION</v>
          </cell>
        </row>
      </sheetData>
      <sheetData sheetId="4042">
        <row r="1">
          <cell r="B1" t="str">
            <v>220 kV SUB-STATION</v>
          </cell>
        </row>
      </sheetData>
      <sheetData sheetId="4043">
        <row r="1">
          <cell r="B1" t="str">
            <v>220 kV SUB-STATION</v>
          </cell>
        </row>
      </sheetData>
      <sheetData sheetId="4044">
        <row r="1">
          <cell r="B1" t="str">
            <v>220 kV SUB-STATION</v>
          </cell>
        </row>
      </sheetData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>
        <row r="1">
          <cell r="B1" t="str">
            <v>220 kV SUB-STATION</v>
          </cell>
        </row>
      </sheetData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>
        <row r="1">
          <cell r="B1" t="str">
            <v>220 kV SUB-STATION</v>
          </cell>
        </row>
      </sheetData>
      <sheetData sheetId="4647">
        <row r="1">
          <cell r="B1" t="str">
            <v>220 kV SUB-STATION</v>
          </cell>
        </row>
      </sheetData>
      <sheetData sheetId="4648">
        <row r="1">
          <cell r="B1" t="str">
            <v>220 kV SUB-STATION</v>
          </cell>
        </row>
      </sheetData>
      <sheetData sheetId="4649">
        <row r="1">
          <cell r="B1" t="str">
            <v>220 kV SUB-STATION</v>
          </cell>
        </row>
      </sheetData>
      <sheetData sheetId="4650">
        <row r="1">
          <cell r="B1" t="str">
            <v>220 kV SUB-STATION</v>
          </cell>
        </row>
      </sheetData>
      <sheetData sheetId="4651"/>
      <sheetData sheetId="4652">
        <row r="1">
          <cell r="B1" t="str">
            <v>220 kV SUB-STATION</v>
          </cell>
        </row>
      </sheetData>
      <sheetData sheetId="4653"/>
      <sheetData sheetId="4654"/>
      <sheetData sheetId="4655"/>
      <sheetData sheetId="4656"/>
      <sheetData sheetId="4657"/>
      <sheetData sheetId="4658"/>
      <sheetData sheetId="4659">
        <row r="1">
          <cell r="B1" t="str">
            <v>220 kV SUB-STATION</v>
          </cell>
        </row>
      </sheetData>
      <sheetData sheetId="4660"/>
      <sheetData sheetId="4661"/>
      <sheetData sheetId="4662"/>
      <sheetData sheetId="4663">
        <row r="1">
          <cell r="B1" t="str">
            <v>220 kV SUB-STATION</v>
          </cell>
        </row>
      </sheetData>
      <sheetData sheetId="4664">
        <row r="1">
          <cell r="B1" t="str">
            <v>220 kV SUB-STATION</v>
          </cell>
        </row>
      </sheetData>
      <sheetData sheetId="4665">
        <row r="1">
          <cell r="B1" t="str">
            <v>220 kV SUB-STATION</v>
          </cell>
        </row>
      </sheetData>
      <sheetData sheetId="4666">
        <row r="1">
          <cell r="B1" t="str">
            <v>220 kV SUB-STATION</v>
          </cell>
        </row>
      </sheetData>
      <sheetData sheetId="4667">
        <row r="1">
          <cell r="B1" t="str">
            <v>220 kV SUB-STATION</v>
          </cell>
        </row>
      </sheetData>
      <sheetData sheetId="4668">
        <row r="1">
          <cell r="B1" t="str">
            <v>220 kV SUB-STATION</v>
          </cell>
        </row>
      </sheetData>
      <sheetData sheetId="4669">
        <row r="1">
          <cell r="B1" t="str">
            <v>220 kV SUB-STATION</v>
          </cell>
        </row>
      </sheetData>
      <sheetData sheetId="4670">
        <row r="1">
          <cell r="B1" t="str">
            <v>220 kV SUB-STATION</v>
          </cell>
        </row>
      </sheetData>
      <sheetData sheetId="4671">
        <row r="1">
          <cell r="B1" t="str">
            <v>220 kV SUB-STATION</v>
          </cell>
        </row>
      </sheetData>
      <sheetData sheetId="4672">
        <row r="1">
          <cell r="B1" t="str">
            <v>220 kV SUB-STATION</v>
          </cell>
        </row>
      </sheetData>
      <sheetData sheetId="4673">
        <row r="1">
          <cell r="B1" t="str">
            <v>220 kV SUB-STATION</v>
          </cell>
        </row>
      </sheetData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>
        <row r="1">
          <cell r="B1" t="str">
            <v>220 kV SUB-STATION</v>
          </cell>
        </row>
      </sheetData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>
        <row r="1">
          <cell r="B1" t="str">
            <v>220 kV SUB-STATION</v>
          </cell>
        </row>
      </sheetData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>
        <row r="1">
          <cell r="B1" t="str">
            <v>220 kV SUB-STATION</v>
          </cell>
        </row>
      </sheetData>
      <sheetData sheetId="4981">
        <row r="1">
          <cell r="B1" t="str">
            <v>220 kV SUB-STATION</v>
          </cell>
        </row>
      </sheetData>
      <sheetData sheetId="4982">
        <row r="1">
          <cell r="B1" t="str">
            <v>220 kV SUB-STATION</v>
          </cell>
        </row>
      </sheetData>
      <sheetData sheetId="4983">
        <row r="1">
          <cell r="B1" t="str">
            <v>220 kV SUB-STATION</v>
          </cell>
        </row>
      </sheetData>
      <sheetData sheetId="4984">
        <row r="1">
          <cell r="B1" t="str">
            <v>220 kV SUB-STATION</v>
          </cell>
        </row>
      </sheetData>
      <sheetData sheetId="4985">
        <row r="1">
          <cell r="B1" t="str">
            <v>220 kV SUB-STATION</v>
          </cell>
        </row>
      </sheetData>
      <sheetData sheetId="4986"/>
      <sheetData sheetId="4987">
        <row r="1">
          <cell r="B1" t="str">
            <v>220 kV SUB-STATION</v>
          </cell>
        </row>
      </sheetData>
      <sheetData sheetId="4988"/>
      <sheetData sheetId="4989"/>
      <sheetData sheetId="4990"/>
      <sheetData sheetId="4991"/>
      <sheetData sheetId="4992"/>
      <sheetData sheetId="4993"/>
      <sheetData sheetId="4994">
        <row r="1">
          <cell r="B1" t="str">
            <v>220 kV SUB-STATION</v>
          </cell>
        </row>
      </sheetData>
      <sheetData sheetId="4995"/>
      <sheetData sheetId="4996"/>
      <sheetData sheetId="4997"/>
      <sheetData sheetId="4998">
        <row r="1">
          <cell r="B1" t="str">
            <v>220 kV SUB-STATION</v>
          </cell>
        </row>
      </sheetData>
      <sheetData sheetId="4999">
        <row r="1">
          <cell r="B1" t="str">
            <v>220 kV SUB-STATION</v>
          </cell>
        </row>
      </sheetData>
      <sheetData sheetId="5000">
        <row r="1">
          <cell r="B1" t="str">
            <v>220 kV SUB-STATION</v>
          </cell>
        </row>
      </sheetData>
      <sheetData sheetId="5001">
        <row r="1">
          <cell r="B1" t="str">
            <v>220 kV SUB-STATION</v>
          </cell>
        </row>
      </sheetData>
      <sheetData sheetId="5002">
        <row r="1">
          <cell r="B1" t="str">
            <v>220 kV SUB-STATION</v>
          </cell>
        </row>
      </sheetData>
      <sheetData sheetId="5003">
        <row r="1">
          <cell r="B1" t="str">
            <v>220 kV SUB-STATION</v>
          </cell>
        </row>
      </sheetData>
      <sheetData sheetId="5004">
        <row r="1">
          <cell r="B1" t="str">
            <v>220 kV SUB-STATION</v>
          </cell>
        </row>
      </sheetData>
      <sheetData sheetId="5005">
        <row r="1">
          <cell r="B1" t="str">
            <v>220 kV SUB-STATION</v>
          </cell>
        </row>
      </sheetData>
      <sheetData sheetId="5006">
        <row r="1">
          <cell r="B1" t="str">
            <v>220 kV SUB-STATION</v>
          </cell>
        </row>
      </sheetData>
      <sheetData sheetId="5007">
        <row r="1">
          <cell r="B1" t="str">
            <v>220 kV SUB-STATION</v>
          </cell>
        </row>
      </sheetData>
      <sheetData sheetId="5008">
        <row r="1">
          <cell r="B1" t="str">
            <v>220 kV SUB-STATION</v>
          </cell>
        </row>
      </sheetData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>
        <row r="1">
          <cell r="B1" t="str">
            <v>220 kV SUB-STATION</v>
          </cell>
        </row>
      </sheetData>
      <sheetData sheetId="5182">
        <row r="1">
          <cell r="B1" t="str">
            <v>220 kV SUB-STATION</v>
          </cell>
        </row>
      </sheetData>
      <sheetData sheetId="5183">
        <row r="1">
          <cell r="B1" t="str">
            <v>220 kV SUB-STATION</v>
          </cell>
        </row>
      </sheetData>
      <sheetData sheetId="5184">
        <row r="1">
          <cell r="B1" t="str">
            <v>220 kV SUB-STATION</v>
          </cell>
        </row>
      </sheetData>
      <sheetData sheetId="5185">
        <row r="1">
          <cell r="B1" t="str">
            <v>220 kV SUB-STATION</v>
          </cell>
        </row>
      </sheetData>
      <sheetData sheetId="5186">
        <row r="1">
          <cell r="B1" t="str">
            <v>220 kV SUB-STATION</v>
          </cell>
        </row>
      </sheetData>
      <sheetData sheetId="5187">
        <row r="1">
          <cell r="B1" t="str">
            <v>220 kV SUB-STATION</v>
          </cell>
        </row>
      </sheetData>
      <sheetData sheetId="5188">
        <row r="1">
          <cell r="B1" t="str">
            <v>220 kV SUB-STATION</v>
          </cell>
        </row>
      </sheetData>
      <sheetData sheetId="5189">
        <row r="1">
          <cell r="B1" t="str">
            <v>220 kV SUB-STATION</v>
          </cell>
        </row>
      </sheetData>
      <sheetData sheetId="5190"/>
      <sheetData sheetId="5191">
        <row r="1">
          <cell r="B1" t="str">
            <v>220 kV SUB-STATION</v>
          </cell>
        </row>
      </sheetData>
      <sheetData sheetId="5192">
        <row r="1">
          <cell r="B1" t="str">
            <v>220 kV SUB-STATION</v>
          </cell>
        </row>
      </sheetData>
      <sheetData sheetId="5193">
        <row r="1">
          <cell r="B1" t="str">
            <v>220 kV SUB-STATION</v>
          </cell>
        </row>
      </sheetData>
      <sheetData sheetId="5194">
        <row r="1">
          <cell r="B1" t="str">
            <v>220 kV SUB-STATION</v>
          </cell>
        </row>
      </sheetData>
      <sheetData sheetId="5195">
        <row r="1">
          <cell r="B1" t="str">
            <v>220 kV SUB-STATION</v>
          </cell>
        </row>
      </sheetData>
      <sheetData sheetId="5196">
        <row r="1">
          <cell r="B1" t="str">
            <v>220 kV SUB-STATION</v>
          </cell>
        </row>
      </sheetData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>
        <row r="1">
          <cell r="B1" t="str">
            <v>220 kV SUB-STATION</v>
          </cell>
        </row>
      </sheetData>
      <sheetData sheetId="5210">
        <row r="1">
          <cell r="B1" t="str">
            <v>220 kV SUB-STATION</v>
          </cell>
        </row>
      </sheetData>
      <sheetData sheetId="5211"/>
      <sheetData sheetId="5212">
        <row r="1">
          <cell r="B1" t="str">
            <v>220 kV SUB-STATION</v>
          </cell>
        </row>
      </sheetData>
      <sheetData sheetId="5213">
        <row r="1">
          <cell r="B1" t="str">
            <v>220 kV SUB-STATION</v>
          </cell>
        </row>
      </sheetData>
      <sheetData sheetId="5214">
        <row r="1">
          <cell r="B1" t="str">
            <v>220 kV SUB-STATION</v>
          </cell>
        </row>
      </sheetData>
      <sheetData sheetId="5215">
        <row r="1">
          <cell r="B1" t="str">
            <v>220 kV SUB-STATION</v>
          </cell>
        </row>
      </sheetData>
      <sheetData sheetId="5216">
        <row r="1">
          <cell r="B1" t="str">
            <v>220 kV SUB-STATION</v>
          </cell>
        </row>
      </sheetData>
      <sheetData sheetId="5217">
        <row r="1">
          <cell r="B1" t="str">
            <v>220 kV SUB-STATION</v>
          </cell>
        </row>
      </sheetData>
      <sheetData sheetId="5218">
        <row r="1">
          <cell r="B1" t="str">
            <v>220 kV SUB-STATION</v>
          </cell>
        </row>
      </sheetData>
      <sheetData sheetId="5219">
        <row r="1">
          <cell r="B1" t="str">
            <v>220 kV SUB-STATION</v>
          </cell>
        </row>
      </sheetData>
      <sheetData sheetId="5220">
        <row r="1">
          <cell r="B1" t="str">
            <v>220 kV SUB-STATION</v>
          </cell>
        </row>
      </sheetData>
      <sheetData sheetId="5221">
        <row r="1">
          <cell r="B1" t="str">
            <v>220 kV SUB-STATION</v>
          </cell>
        </row>
      </sheetData>
      <sheetData sheetId="5222">
        <row r="1">
          <cell r="B1" t="str">
            <v>220 kV SUB-STATION</v>
          </cell>
        </row>
      </sheetData>
      <sheetData sheetId="5223">
        <row r="1">
          <cell r="B1" t="str">
            <v>220 kV SUB-STATION</v>
          </cell>
        </row>
      </sheetData>
      <sheetData sheetId="5224">
        <row r="1">
          <cell r="B1" t="str">
            <v>220 kV SUB-STATION</v>
          </cell>
        </row>
      </sheetData>
      <sheetData sheetId="5225">
        <row r="1">
          <cell r="B1" t="str">
            <v>220 kV SUB-STATION</v>
          </cell>
        </row>
      </sheetData>
      <sheetData sheetId="5226">
        <row r="1">
          <cell r="B1" t="str">
            <v>220 kV SUB-STATION</v>
          </cell>
        </row>
      </sheetData>
      <sheetData sheetId="5227">
        <row r="1">
          <cell r="B1" t="str">
            <v>220 kV SUB-STATION</v>
          </cell>
        </row>
      </sheetData>
      <sheetData sheetId="5228">
        <row r="1">
          <cell r="B1" t="str">
            <v>220 kV SUB-STATION</v>
          </cell>
        </row>
      </sheetData>
      <sheetData sheetId="5229">
        <row r="1">
          <cell r="B1" t="str">
            <v>220 kV SUB-STATION</v>
          </cell>
        </row>
      </sheetData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>
        <row r="1">
          <cell r="B1" t="str">
            <v>220 kV SUB-STATION</v>
          </cell>
        </row>
      </sheetData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>
        <row r="1">
          <cell r="B1" t="str">
            <v>220 kV SUB-STATION</v>
          </cell>
        </row>
      </sheetData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>
        <row r="1">
          <cell r="B1" t="str">
            <v>220 kV SUB-STATION</v>
          </cell>
        </row>
      </sheetData>
      <sheetData sheetId="5316">
        <row r="1">
          <cell r="B1" t="str">
            <v>220 kV SUB-STATION</v>
          </cell>
        </row>
      </sheetData>
      <sheetData sheetId="5317">
        <row r="1">
          <cell r="B1" t="str">
            <v>220 kV SUB-STATION</v>
          </cell>
        </row>
      </sheetData>
      <sheetData sheetId="5318">
        <row r="1">
          <cell r="B1" t="str">
            <v>220 kV SUB-STATION</v>
          </cell>
        </row>
      </sheetData>
      <sheetData sheetId="5319">
        <row r="1">
          <cell r="B1" t="str">
            <v>220 kV SUB-STATION</v>
          </cell>
        </row>
      </sheetData>
      <sheetData sheetId="5320">
        <row r="1">
          <cell r="B1" t="str">
            <v>220 kV SUB-STATION</v>
          </cell>
        </row>
      </sheetData>
      <sheetData sheetId="5321"/>
      <sheetData sheetId="5322">
        <row r="1">
          <cell r="B1" t="str">
            <v>220 kV SUB-STATION</v>
          </cell>
        </row>
      </sheetData>
      <sheetData sheetId="5323"/>
      <sheetData sheetId="5324"/>
      <sheetData sheetId="5325"/>
      <sheetData sheetId="5326"/>
      <sheetData sheetId="5327"/>
      <sheetData sheetId="5328"/>
      <sheetData sheetId="5329">
        <row r="1">
          <cell r="B1" t="str">
            <v>220 kV SUB-STATION</v>
          </cell>
        </row>
      </sheetData>
      <sheetData sheetId="5330"/>
      <sheetData sheetId="5331"/>
      <sheetData sheetId="5332"/>
      <sheetData sheetId="5333">
        <row r="1">
          <cell r="B1" t="str">
            <v>220 kV SUB-STATION</v>
          </cell>
        </row>
      </sheetData>
      <sheetData sheetId="5334">
        <row r="1">
          <cell r="B1" t="str">
            <v>220 kV SUB-STATION</v>
          </cell>
        </row>
      </sheetData>
      <sheetData sheetId="5335">
        <row r="1">
          <cell r="B1" t="str">
            <v>220 kV SUB-STATION</v>
          </cell>
        </row>
      </sheetData>
      <sheetData sheetId="5336">
        <row r="1">
          <cell r="B1" t="str">
            <v>220 kV SUB-STATION</v>
          </cell>
        </row>
      </sheetData>
      <sheetData sheetId="5337">
        <row r="1">
          <cell r="B1" t="str">
            <v>220 kV SUB-STATION</v>
          </cell>
        </row>
      </sheetData>
      <sheetData sheetId="5338">
        <row r="1">
          <cell r="B1" t="str">
            <v>220 kV SUB-STATION</v>
          </cell>
        </row>
      </sheetData>
      <sheetData sheetId="5339">
        <row r="1">
          <cell r="B1" t="str">
            <v>220 kV SUB-STATION</v>
          </cell>
        </row>
      </sheetData>
      <sheetData sheetId="5340">
        <row r="1">
          <cell r="B1" t="str">
            <v>220 kV SUB-STATION</v>
          </cell>
        </row>
      </sheetData>
      <sheetData sheetId="5341">
        <row r="1">
          <cell r="B1" t="str">
            <v>220 kV SUB-STATION</v>
          </cell>
        </row>
      </sheetData>
      <sheetData sheetId="5342">
        <row r="1">
          <cell r="B1" t="str">
            <v>220 kV SUB-STATION</v>
          </cell>
        </row>
      </sheetData>
      <sheetData sheetId="5343">
        <row r="1">
          <cell r="B1" t="str">
            <v>220 kV SUB-STATION</v>
          </cell>
        </row>
      </sheetData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>
        <row r="1">
          <cell r="B1" t="str">
            <v>220 kV SUB-STATION</v>
          </cell>
        </row>
      </sheetData>
      <sheetData sheetId="5517">
        <row r="1">
          <cell r="B1" t="str">
            <v>220 kV SUB-STATION</v>
          </cell>
        </row>
      </sheetData>
      <sheetData sheetId="5518">
        <row r="1">
          <cell r="B1" t="str">
            <v>220 kV SUB-STATION</v>
          </cell>
        </row>
      </sheetData>
      <sheetData sheetId="5519">
        <row r="1">
          <cell r="B1" t="str">
            <v>220 kV SUB-STATION</v>
          </cell>
        </row>
      </sheetData>
      <sheetData sheetId="5520">
        <row r="1">
          <cell r="B1" t="str">
            <v>220 kV SUB-STATION</v>
          </cell>
        </row>
      </sheetData>
      <sheetData sheetId="5521">
        <row r="1">
          <cell r="B1" t="str">
            <v>220 kV SUB-STATION</v>
          </cell>
        </row>
      </sheetData>
      <sheetData sheetId="5522">
        <row r="1">
          <cell r="B1" t="str">
            <v>220 kV SUB-STATION</v>
          </cell>
        </row>
      </sheetData>
      <sheetData sheetId="5523">
        <row r="1">
          <cell r="B1" t="str">
            <v>220 kV SUB-STATION</v>
          </cell>
        </row>
      </sheetData>
      <sheetData sheetId="5524">
        <row r="1">
          <cell r="B1" t="str">
            <v>220 kV SUB-STATION</v>
          </cell>
        </row>
      </sheetData>
      <sheetData sheetId="5525"/>
      <sheetData sheetId="5526">
        <row r="1">
          <cell r="B1" t="str">
            <v>220 kV SUB-STATION</v>
          </cell>
        </row>
      </sheetData>
      <sheetData sheetId="5527">
        <row r="1">
          <cell r="B1" t="str">
            <v>220 kV SUB-STATION</v>
          </cell>
        </row>
      </sheetData>
      <sheetData sheetId="5528">
        <row r="1">
          <cell r="B1" t="str">
            <v>220 kV SUB-STATION</v>
          </cell>
        </row>
      </sheetData>
      <sheetData sheetId="5529">
        <row r="1">
          <cell r="B1" t="str">
            <v>220 kV SUB-STATION</v>
          </cell>
        </row>
      </sheetData>
      <sheetData sheetId="5530">
        <row r="1">
          <cell r="B1" t="str">
            <v>220 kV SUB-STATION</v>
          </cell>
        </row>
      </sheetData>
      <sheetData sheetId="5531">
        <row r="1">
          <cell r="B1" t="str">
            <v>220 kV SUB-STATION</v>
          </cell>
        </row>
      </sheetData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>
        <row r="1">
          <cell r="B1" t="str">
            <v>220 kV SUB-STATION</v>
          </cell>
        </row>
      </sheetData>
      <sheetData sheetId="5545">
        <row r="1">
          <cell r="B1" t="str">
            <v>220 kV SUB-STATION</v>
          </cell>
        </row>
      </sheetData>
      <sheetData sheetId="5546"/>
      <sheetData sheetId="5547">
        <row r="1">
          <cell r="B1" t="str">
            <v>220 kV SUB-STATION</v>
          </cell>
        </row>
      </sheetData>
      <sheetData sheetId="5548">
        <row r="1">
          <cell r="B1" t="str">
            <v>220 kV SUB-STATION</v>
          </cell>
        </row>
      </sheetData>
      <sheetData sheetId="5549">
        <row r="1">
          <cell r="B1" t="str">
            <v>220 kV SUB-STATION</v>
          </cell>
        </row>
      </sheetData>
      <sheetData sheetId="5550">
        <row r="1">
          <cell r="B1" t="str">
            <v>220 kV SUB-STATION</v>
          </cell>
        </row>
      </sheetData>
      <sheetData sheetId="5551">
        <row r="1">
          <cell r="B1" t="str">
            <v>220 kV SUB-STATION</v>
          </cell>
        </row>
      </sheetData>
      <sheetData sheetId="5552">
        <row r="1">
          <cell r="B1" t="str">
            <v>220 kV SUB-STATION</v>
          </cell>
        </row>
      </sheetData>
      <sheetData sheetId="5553">
        <row r="1">
          <cell r="B1" t="str">
            <v>220 kV SUB-STATION</v>
          </cell>
        </row>
      </sheetData>
      <sheetData sheetId="5554">
        <row r="1">
          <cell r="B1" t="str">
            <v>220 kV SUB-STATION</v>
          </cell>
        </row>
      </sheetData>
      <sheetData sheetId="5555">
        <row r="1">
          <cell r="B1" t="str">
            <v>220 kV SUB-STATION</v>
          </cell>
        </row>
      </sheetData>
      <sheetData sheetId="5556">
        <row r="1">
          <cell r="B1" t="str">
            <v>220 kV SUB-STATION</v>
          </cell>
        </row>
      </sheetData>
      <sheetData sheetId="5557">
        <row r="1">
          <cell r="B1" t="str">
            <v>220 kV SUB-STATION</v>
          </cell>
        </row>
      </sheetData>
      <sheetData sheetId="5558">
        <row r="1">
          <cell r="B1" t="str">
            <v>220 kV SUB-STATION</v>
          </cell>
        </row>
      </sheetData>
      <sheetData sheetId="5559">
        <row r="1">
          <cell r="B1" t="str">
            <v>220 kV SUB-STATION</v>
          </cell>
        </row>
      </sheetData>
      <sheetData sheetId="5560">
        <row r="1">
          <cell r="B1" t="str">
            <v>220 kV SUB-STATION</v>
          </cell>
        </row>
      </sheetData>
      <sheetData sheetId="5561">
        <row r="1">
          <cell r="B1" t="str">
            <v>220 kV SUB-STATION</v>
          </cell>
        </row>
      </sheetData>
      <sheetData sheetId="5562">
        <row r="1">
          <cell r="B1" t="str">
            <v>220 kV SUB-STATION</v>
          </cell>
        </row>
      </sheetData>
      <sheetData sheetId="5563">
        <row r="1">
          <cell r="B1" t="str">
            <v>220 kV SUB-STATION</v>
          </cell>
        </row>
      </sheetData>
      <sheetData sheetId="5564">
        <row r="1">
          <cell r="B1" t="str">
            <v>220 kV SUB-STATION</v>
          </cell>
        </row>
      </sheetData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>
        <row r="1">
          <cell r="B1" t="str">
            <v>220 kV SUB-STATION</v>
          </cell>
        </row>
      </sheetData>
      <sheetData sheetId="5799">
        <row r="1">
          <cell r="B1" t="str">
            <v>220 kV SUB-STATION</v>
          </cell>
        </row>
      </sheetData>
      <sheetData sheetId="5800">
        <row r="1">
          <cell r="B1" t="str">
            <v>220 kV SUB-STATION</v>
          </cell>
        </row>
      </sheetData>
      <sheetData sheetId="5801">
        <row r="1">
          <cell r="B1" t="str">
            <v>220 kV SUB-STATION</v>
          </cell>
        </row>
      </sheetData>
      <sheetData sheetId="5802">
        <row r="1">
          <cell r="B1" t="str">
            <v>220 kV SUB-STATION</v>
          </cell>
        </row>
      </sheetData>
      <sheetData sheetId="5803">
        <row r="1">
          <cell r="B1" t="str">
            <v>220 kV SUB-STATION</v>
          </cell>
        </row>
      </sheetData>
      <sheetData sheetId="5804"/>
      <sheetData sheetId="5805">
        <row r="1">
          <cell r="B1" t="str">
            <v>220 kV SUB-STATION</v>
          </cell>
        </row>
      </sheetData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>
        <row r="1">
          <cell r="B1" t="str">
            <v>220 kV SUB-STATION</v>
          </cell>
        </row>
      </sheetData>
      <sheetData sheetId="5818">
        <row r="1">
          <cell r="B1" t="str">
            <v>220 kV SUB-STATION</v>
          </cell>
        </row>
      </sheetData>
      <sheetData sheetId="5819">
        <row r="1">
          <cell r="B1" t="str">
            <v>220 kV SUB-STATION</v>
          </cell>
        </row>
      </sheetData>
      <sheetData sheetId="5820">
        <row r="1">
          <cell r="B1" t="str">
            <v>220 kV SUB-STATION</v>
          </cell>
        </row>
      </sheetData>
      <sheetData sheetId="5821">
        <row r="1">
          <cell r="B1" t="str">
            <v>220 kV SUB-STATION</v>
          </cell>
        </row>
      </sheetData>
      <sheetData sheetId="5822">
        <row r="1">
          <cell r="B1" t="str">
            <v>220 kV SUB-STATION</v>
          </cell>
        </row>
      </sheetData>
      <sheetData sheetId="5823">
        <row r="1">
          <cell r="B1" t="str">
            <v>220 kV SUB-STATION</v>
          </cell>
        </row>
      </sheetData>
      <sheetData sheetId="5824">
        <row r="1">
          <cell r="B1" t="str">
            <v>220 kV SUB-STATION</v>
          </cell>
        </row>
      </sheetData>
      <sheetData sheetId="5825">
        <row r="1">
          <cell r="B1" t="str">
            <v>220 kV SUB-STATION</v>
          </cell>
        </row>
      </sheetData>
      <sheetData sheetId="5826">
        <row r="1">
          <cell r="B1" t="str">
            <v>220 kV SUB-STATION</v>
          </cell>
        </row>
      </sheetData>
      <sheetData sheetId="5827"/>
      <sheetData sheetId="5828">
        <row r="1">
          <cell r="B1" t="str">
            <v>220 kV SUB-STATION</v>
          </cell>
        </row>
      </sheetData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>
        <row r="1">
          <cell r="B1" t="str">
            <v>220 kV SUB-STATION</v>
          </cell>
        </row>
      </sheetData>
      <sheetData sheetId="5843">
        <row r="1">
          <cell r="B1" t="str">
            <v>220 kV SUB-STATION</v>
          </cell>
        </row>
      </sheetData>
      <sheetData sheetId="5844">
        <row r="1">
          <cell r="B1" t="str">
            <v>220 kV SUB-STATION</v>
          </cell>
        </row>
      </sheetData>
      <sheetData sheetId="5845">
        <row r="1">
          <cell r="B1" t="str">
            <v>220 kV SUB-STATION</v>
          </cell>
        </row>
      </sheetData>
      <sheetData sheetId="5846">
        <row r="1">
          <cell r="B1" t="str">
            <v>220 kV SUB-STATION</v>
          </cell>
        </row>
      </sheetData>
      <sheetData sheetId="5847">
        <row r="1">
          <cell r="B1" t="str">
            <v>220 kV SUB-STATION</v>
          </cell>
        </row>
      </sheetData>
      <sheetData sheetId="5848"/>
      <sheetData sheetId="5849">
        <row r="1">
          <cell r="B1" t="str">
            <v>220 kV SUB-STATION</v>
          </cell>
        </row>
      </sheetData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>
        <row r="1">
          <cell r="B1" t="str">
            <v>220 kV SUB-STATION</v>
          </cell>
        </row>
      </sheetData>
      <sheetData sheetId="5949">
        <row r="1">
          <cell r="B1" t="str">
            <v>220 kV SUB-STATION</v>
          </cell>
        </row>
      </sheetData>
      <sheetData sheetId="5950">
        <row r="1">
          <cell r="B1" t="str">
            <v>220 kV SUB-STATION</v>
          </cell>
        </row>
      </sheetData>
      <sheetData sheetId="5951">
        <row r="1">
          <cell r="B1" t="str">
            <v>220 kV SUB-STATION</v>
          </cell>
        </row>
      </sheetData>
      <sheetData sheetId="5952">
        <row r="1">
          <cell r="B1" t="str">
            <v>220 kV SUB-STATION</v>
          </cell>
        </row>
      </sheetData>
      <sheetData sheetId="5953">
        <row r="1">
          <cell r="B1" t="str">
            <v>220 kV SUB-STATION</v>
          </cell>
        </row>
      </sheetData>
      <sheetData sheetId="5954">
        <row r="1">
          <cell r="B1" t="str">
            <v>220 kV SUB-STATION</v>
          </cell>
        </row>
      </sheetData>
      <sheetData sheetId="5955">
        <row r="1">
          <cell r="B1" t="str">
            <v>220 kV SUB-STATION</v>
          </cell>
        </row>
      </sheetData>
      <sheetData sheetId="5956">
        <row r="1">
          <cell r="B1" t="str">
            <v>220 kV SUB-STATION</v>
          </cell>
        </row>
      </sheetData>
      <sheetData sheetId="5957">
        <row r="1">
          <cell r="B1" t="str">
            <v>220 kV SUB-STATION</v>
          </cell>
        </row>
      </sheetData>
      <sheetData sheetId="5958">
        <row r="1">
          <cell r="B1" t="str">
            <v>220 kV SUB-STATION</v>
          </cell>
        </row>
      </sheetData>
      <sheetData sheetId="5959">
        <row r="1">
          <cell r="B1" t="str">
            <v>220 kV SUB-STATION</v>
          </cell>
        </row>
      </sheetData>
      <sheetData sheetId="5960">
        <row r="1">
          <cell r="B1" t="str">
            <v>220 kV SUB-STATION</v>
          </cell>
        </row>
      </sheetData>
      <sheetData sheetId="5961">
        <row r="1">
          <cell r="B1" t="str">
            <v>220 kV SUB-STATION</v>
          </cell>
        </row>
      </sheetData>
      <sheetData sheetId="5962">
        <row r="1">
          <cell r="B1" t="str">
            <v>220 kV SUB-STATION</v>
          </cell>
        </row>
      </sheetData>
      <sheetData sheetId="5963">
        <row r="1">
          <cell r="B1" t="str">
            <v>220 kV SUB-STATION</v>
          </cell>
        </row>
      </sheetData>
      <sheetData sheetId="5964">
        <row r="1">
          <cell r="B1" t="str">
            <v>220 kV SUB-STATION</v>
          </cell>
        </row>
      </sheetData>
      <sheetData sheetId="5965">
        <row r="1">
          <cell r="B1" t="str">
            <v>220 kV SUB-STATION</v>
          </cell>
        </row>
      </sheetData>
      <sheetData sheetId="5966">
        <row r="1">
          <cell r="B1" t="str">
            <v>220 kV SUB-STATION</v>
          </cell>
        </row>
      </sheetData>
      <sheetData sheetId="5967">
        <row r="1">
          <cell r="B1" t="str">
            <v>220 kV SUB-STATION</v>
          </cell>
        </row>
      </sheetData>
      <sheetData sheetId="5968">
        <row r="1">
          <cell r="B1" t="str">
            <v>220 kV SUB-STATION</v>
          </cell>
        </row>
      </sheetData>
      <sheetData sheetId="5969">
        <row r="1">
          <cell r="B1" t="str">
            <v>220 kV SUB-STATION</v>
          </cell>
        </row>
      </sheetData>
      <sheetData sheetId="5970">
        <row r="1">
          <cell r="B1" t="str">
            <v>220 kV SUB-STATION</v>
          </cell>
        </row>
      </sheetData>
      <sheetData sheetId="5971">
        <row r="1">
          <cell r="B1" t="str">
            <v>220 kV SUB-STATION</v>
          </cell>
        </row>
      </sheetData>
      <sheetData sheetId="5972">
        <row r="1">
          <cell r="B1" t="str">
            <v>220 kV SUB-STATION</v>
          </cell>
        </row>
      </sheetData>
      <sheetData sheetId="5973">
        <row r="1">
          <cell r="B1" t="str">
            <v>220 kV SUB-STATION</v>
          </cell>
        </row>
      </sheetData>
      <sheetData sheetId="5974">
        <row r="1">
          <cell r="B1" t="str">
            <v>220 kV SUB-STATION</v>
          </cell>
        </row>
      </sheetData>
      <sheetData sheetId="5975">
        <row r="1">
          <cell r="B1" t="str">
            <v>220 kV SUB-STATION</v>
          </cell>
        </row>
      </sheetData>
      <sheetData sheetId="5976">
        <row r="1">
          <cell r="B1" t="str">
            <v>220 kV SUB-STATION</v>
          </cell>
        </row>
      </sheetData>
      <sheetData sheetId="5977">
        <row r="1">
          <cell r="B1" t="str">
            <v>220 kV SUB-STATION</v>
          </cell>
        </row>
      </sheetData>
      <sheetData sheetId="5978">
        <row r="1">
          <cell r="B1" t="str">
            <v>220 kV SUB-STATION</v>
          </cell>
        </row>
      </sheetData>
      <sheetData sheetId="5979">
        <row r="1">
          <cell r="B1" t="str">
            <v>220 kV SUB-STATION</v>
          </cell>
        </row>
      </sheetData>
      <sheetData sheetId="5980">
        <row r="1">
          <cell r="B1" t="str">
            <v>220 kV SUB-STATION</v>
          </cell>
        </row>
      </sheetData>
      <sheetData sheetId="5981">
        <row r="1">
          <cell r="B1" t="str">
            <v>220 kV SUB-STATION</v>
          </cell>
        </row>
      </sheetData>
      <sheetData sheetId="5982">
        <row r="1">
          <cell r="B1" t="str">
            <v>220 kV SUB-STATION</v>
          </cell>
        </row>
      </sheetData>
      <sheetData sheetId="5983">
        <row r="1">
          <cell r="B1" t="str">
            <v>220 kV SUB-STATION</v>
          </cell>
        </row>
      </sheetData>
      <sheetData sheetId="5984">
        <row r="1">
          <cell r="B1" t="str">
            <v>220 kV SUB-STATION</v>
          </cell>
        </row>
      </sheetData>
      <sheetData sheetId="5985">
        <row r="1">
          <cell r="B1" t="str">
            <v>220 kV SUB-STATION</v>
          </cell>
        </row>
      </sheetData>
      <sheetData sheetId="5986">
        <row r="1">
          <cell r="B1" t="str">
            <v>220 kV SUB-STATION</v>
          </cell>
        </row>
      </sheetData>
      <sheetData sheetId="5987">
        <row r="1">
          <cell r="B1" t="str">
            <v>220 kV SUB-STATION</v>
          </cell>
        </row>
      </sheetData>
      <sheetData sheetId="5988">
        <row r="1">
          <cell r="B1" t="str">
            <v>220 kV SUB-STATION</v>
          </cell>
        </row>
      </sheetData>
      <sheetData sheetId="5989">
        <row r="1">
          <cell r="B1" t="str">
            <v>220 kV SUB-STATION</v>
          </cell>
        </row>
      </sheetData>
      <sheetData sheetId="5990">
        <row r="1">
          <cell r="B1" t="str">
            <v>220 kV SUB-STATION</v>
          </cell>
        </row>
      </sheetData>
      <sheetData sheetId="5991">
        <row r="1">
          <cell r="B1" t="str">
            <v>220 kV SUB-STATION</v>
          </cell>
        </row>
      </sheetData>
      <sheetData sheetId="5992">
        <row r="1">
          <cell r="B1" t="str">
            <v>220 kV SUB-STATION</v>
          </cell>
        </row>
      </sheetData>
      <sheetData sheetId="5993">
        <row r="1">
          <cell r="B1" t="str">
            <v>220 kV SUB-STATION</v>
          </cell>
        </row>
      </sheetData>
      <sheetData sheetId="5994">
        <row r="1">
          <cell r="B1" t="str">
            <v>220 kV SUB-STATION</v>
          </cell>
        </row>
      </sheetData>
      <sheetData sheetId="5995">
        <row r="1">
          <cell r="B1" t="str">
            <v>220 kV SUB-STATION</v>
          </cell>
        </row>
      </sheetData>
      <sheetData sheetId="5996">
        <row r="1">
          <cell r="B1" t="str">
            <v>220 kV SUB-STATION</v>
          </cell>
        </row>
      </sheetData>
      <sheetData sheetId="5997">
        <row r="1">
          <cell r="B1" t="str">
            <v>220 kV SUB-STATION</v>
          </cell>
        </row>
      </sheetData>
      <sheetData sheetId="5998">
        <row r="1">
          <cell r="B1" t="str">
            <v>220 kV SUB-STATION</v>
          </cell>
        </row>
      </sheetData>
      <sheetData sheetId="5999">
        <row r="1">
          <cell r="B1" t="str">
            <v>220 kV SUB-STATION</v>
          </cell>
        </row>
      </sheetData>
      <sheetData sheetId="6000">
        <row r="1">
          <cell r="B1" t="str">
            <v>220 kV SUB-STATION</v>
          </cell>
        </row>
      </sheetData>
      <sheetData sheetId="6001">
        <row r="1">
          <cell r="B1" t="str">
            <v>220 kV SUB-STATION</v>
          </cell>
        </row>
      </sheetData>
      <sheetData sheetId="6002">
        <row r="1">
          <cell r="B1" t="str">
            <v>220 kV SUB-STATION</v>
          </cell>
        </row>
      </sheetData>
      <sheetData sheetId="6003">
        <row r="1">
          <cell r="B1" t="str">
            <v>220 kV SUB-STATION</v>
          </cell>
        </row>
      </sheetData>
      <sheetData sheetId="6004">
        <row r="1">
          <cell r="B1" t="str">
            <v>220 kV SUB-STATION</v>
          </cell>
        </row>
      </sheetData>
      <sheetData sheetId="6005">
        <row r="1">
          <cell r="B1" t="str">
            <v>220 kV SUB-STATION</v>
          </cell>
        </row>
      </sheetData>
      <sheetData sheetId="6006">
        <row r="1">
          <cell r="B1" t="str">
            <v>220 kV SUB-STATION</v>
          </cell>
        </row>
      </sheetData>
      <sheetData sheetId="6007">
        <row r="1">
          <cell r="B1" t="str">
            <v>220 kV SUB-STATION</v>
          </cell>
        </row>
      </sheetData>
      <sheetData sheetId="6008">
        <row r="1">
          <cell r="B1" t="str">
            <v>220 kV SUB-STATION</v>
          </cell>
        </row>
      </sheetData>
      <sheetData sheetId="6009">
        <row r="1">
          <cell r="B1" t="str">
            <v>220 kV SUB-STATION</v>
          </cell>
        </row>
      </sheetData>
      <sheetData sheetId="6010">
        <row r="1">
          <cell r="B1" t="str">
            <v>220 kV SUB-STATION</v>
          </cell>
        </row>
      </sheetData>
      <sheetData sheetId="6011">
        <row r="1">
          <cell r="B1" t="str">
            <v>220 kV SUB-STATION</v>
          </cell>
        </row>
      </sheetData>
      <sheetData sheetId="6012">
        <row r="1">
          <cell r="B1" t="str">
            <v>220 kV SUB-STATION</v>
          </cell>
        </row>
      </sheetData>
      <sheetData sheetId="6013">
        <row r="1">
          <cell r="B1" t="str">
            <v>220 kV SUB-STATION</v>
          </cell>
        </row>
      </sheetData>
      <sheetData sheetId="6014">
        <row r="1">
          <cell r="B1" t="str">
            <v>220 kV SUB-STATION</v>
          </cell>
        </row>
      </sheetData>
      <sheetData sheetId="6015">
        <row r="1">
          <cell r="B1" t="str">
            <v>220 kV SUB-STATION</v>
          </cell>
        </row>
      </sheetData>
      <sheetData sheetId="6016">
        <row r="1">
          <cell r="B1" t="str">
            <v>220 kV SUB-STATION</v>
          </cell>
        </row>
      </sheetData>
      <sheetData sheetId="6017">
        <row r="1">
          <cell r="B1" t="str">
            <v>220 kV SUB-STATION</v>
          </cell>
        </row>
      </sheetData>
      <sheetData sheetId="6018">
        <row r="1">
          <cell r="B1" t="str">
            <v>220 kV SUB-STATION</v>
          </cell>
        </row>
      </sheetData>
      <sheetData sheetId="6019">
        <row r="1">
          <cell r="B1" t="str">
            <v>220 kV SUB-STATION</v>
          </cell>
        </row>
      </sheetData>
      <sheetData sheetId="6020">
        <row r="1">
          <cell r="B1" t="str">
            <v>220 kV SUB-STATION</v>
          </cell>
        </row>
      </sheetData>
      <sheetData sheetId="6021">
        <row r="1">
          <cell r="B1" t="str">
            <v>220 kV SUB-STATION</v>
          </cell>
        </row>
      </sheetData>
      <sheetData sheetId="6022">
        <row r="1">
          <cell r="B1" t="str">
            <v>220 kV SUB-STATION</v>
          </cell>
        </row>
      </sheetData>
      <sheetData sheetId="6023">
        <row r="1">
          <cell r="B1" t="str">
            <v>220 kV SUB-STATION</v>
          </cell>
        </row>
      </sheetData>
      <sheetData sheetId="6024">
        <row r="1">
          <cell r="B1" t="str">
            <v>220 kV SUB-STATION</v>
          </cell>
        </row>
      </sheetData>
      <sheetData sheetId="6025">
        <row r="1">
          <cell r="B1" t="str">
            <v>220 kV SUB-STATION</v>
          </cell>
        </row>
      </sheetData>
      <sheetData sheetId="6026">
        <row r="1">
          <cell r="B1" t="str">
            <v>220 kV SUB-STATION</v>
          </cell>
        </row>
      </sheetData>
      <sheetData sheetId="6027">
        <row r="1">
          <cell r="B1" t="str">
            <v>220 kV SUB-STATION</v>
          </cell>
        </row>
      </sheetData>
      <sheetData sheetId="6028">
        <row r="1">
          <cell r="B1" t="str">
            <v>220 kV SUB-STATION</v>
          </cell>
        </row>
      </sheetData>
      <sheetData sheetId="6029">
        <row r="1">
          <cell r="B1" t="str">
            <v>220 kV SUB-STATION</v>
          </cell>
        </row>
      </sheetData>
      <sheetData sheetId="6030">
        <row r="1">
          <cell r="B1" t="str">
            <v>220 kV SUB-STATION</v>
          </cell>
        </row>
      </sheetData>
      <sheetData sheetId="6031">
        <row r="1">
          <cell r="B1" t="str">
            <v>220 kV SUB-STATION</v>
          </cell>
        </row>
      </sheetData>
      <sheetData sheetId="6032">
        <row r="1">
          <cell r="B1" t="str">
            <v>220 kV SUB-STATION</v>
          </cell>
        </row>
      </sheetData>
      <sheetData sheetId="6033">
        <row r="1">
          <cell r="B1" t="str">
            <v>220 kV SUB-STATION</v>
          </cell>
        </row>
      </sheetData>
      <sheetData sheetId="6034">
        <row r="1">
          <cell r="B1" t="str">
            <v>220 kV SUB-STATION</v>
          </cell>
        </row>
      </sheetData>
      <sheetData sheetId="6035">
        <row r="1">
          <cell r="B1" t="str">
            <v>220 kV SUB-STATION</v>
          </cell>
        </row>
      </sheetData>
      <sheetData sheetId="6036">
        <row r="1">
          <cell r="B1" t="str">
            <v>220 kV SUB-STATION</v>
          </cell>
        </row>
      </sheetData>
      <sheetData sheetId="6037">
        <row r="1">
          <cell r="B1" t="str">
            <v>220 kV SUB-STATION</v>
          </cell>
        </row>
      </sheetData>
      <sheetData sheetId="6038">
        <row r="1">
          <cell r="B1" t="str">
            <v>220 kV SUB-STATION</v>
          </cell>
        </row>
      </sheetData>
      <sheetData sheetId="6039">
        <row r="1">
          <cell r="B1" t="str">
            <v>220 kV SUB-STATION</v>
          </cell>
        </row>
      </sheetData>
      <sheetData sheetId="6040">
        <row r="1">
          <cell r="B1" t="str">
            <v>220 kV SUB-STATION</v>
          </cell>
        </row>
      </sheetData>
      <sheetData sheetId="6041">
        <row r="1">
          <cell r="B1" t="str">
            <v>220 kV SUB-STATION</v>
          </cell>
        </row>
      </sheetData>
      <sheetData sheetId="6042">
        <row r="1">
          <cell r="B1" t="str">
            <v>220 kV SUB-STATION</v>
          </cell>
        </row>
      </sheetData>
      <sheetData sheetId="6043">
        <row r="1">
          <cell r="B1" t="str">
            <v>220 kV SUB-STATION</v>
          </cell>
        </row>
      </sheetData>
      <sheetData sheetId="6044">
        <row r="1">
          <cell r="B1" t="str">
            <v>220 kV SUB-STATION</v>
          </cell>
        </row>
      </sheetData>
      <sheetData sheetId="6045">
        <row r="1">
          <cell r="B1" t="str">
            <v>220 kV SUB-STATION</v>
          </cell>
        </row>
      </sheetData>
      <sheetData sheetId="6046">
        <row r="1">
          <cell r="B1" t="str">
            <v>220 kV SUB-STATION</v>
          </cell>
        </row>
      </sheetData>
      <sheetData sheetId="6047">
        <row r="1">
          <cell r="B1" t="str">
            <v>220 kV SUB-STATION</v>
          </cell>
        </row>
      </sheetData>
      <sheetData sheetId="6048">
        <row r="1">
          <cell r="B1" t="str">
            <v>220 kV SUB-STATION</v>
          </cell>
        </row>
      </sheetData>
      <sheetData sheetId="6049">
        <row r="1">
          <cell r="B1" t="str">
            <v>220 kV SUB-STATION</v>
          </cell>
        </row>
      </sheetData>
      <sheetData sheetId="6050">
        <row r="1">
          <cell r="B1" t="str">
            <v>220 kV SUB-STATION</v>
          </cell>
        </row>
      </sheetData>
      <sheetData sheetId="6051">
        <row r="1">
          <cell r="B1" t="str">
            <v>220 kV SUB-STATION</v>
          </cell>
        </row>
      </sheetData>
      <sheetData sheetId="6052">
        <row r="1">
          <cell r="B1" t="str">
            <v>220 kV SUB-STATION</v>
          </cell>
        </row>
      </sheetData>
      <sheetData sheetId="6053">
        <row r="1">
          <cell r="B1" t="str">
            <v>220 kV SUB-STATION</v>
          </cell>
        </row>
      </sheetData>
      <sheetData sheetId="6054">
        <row r="1">
          <cell r="B1" t="str">
            <v>220 kV SUB-STATION</v>
          </cell>
        </row>
      </sheetData>
      <sheetData sheetId="6055">
        <row r="1">
          <cell r="B1" t="str">
            <v>220 kV SUB-STATION</v>
          </cell>
        </row>
      </sheetData>
      <sheetData sheetId="6056">
        <row r="1">
          <cell r="B1" t="str">
            <v>220 kV SUB-STATION</v>
          </cell>
        </row>
      </sheetData>
      <sheetData sheetId="6057">
        <row r="1">
          <cell r="B1" t="str">
            <v>220 kV SUB-STATION</v>
          </cell>
        </row>
      </sheetData>
      <sheetData sheetId="6058">
        <row r="1">
          <cell r="B1" t="str">
            <v>220 kV SUB-STATION</v>
          </cell>
        </row>
      </sheetData>
      <sheetData sheetId="6059">
        <row r="1">
          <cell r="B1" t="str">
            <v>220 kV SUB-STATION</v>
          </cell>
        </row>
      </sheetData>
      <sheetData sheetId="6060">
        <row r="1">
          <cell r="B1" t="str">
            <v>220 kV SUB-STATION</v>
          </cell>
        </row>
      </sheetData>
      <sheetData sheetId="6061">
        <row r="1">
          <cell r="B1" t="str">
            <v>220 kV SUB-STATION</v>
          </cell>
        </row>
      </sheetData>
      <sheetData sheetId="6062">
        <row r="1">
          <cell r="B1" t="str">
            <v>220 kV SUB-STATION</v>
          </cell>
        </row>
      </sheetData>
      <sheetData sheetId="6063">
        <row r="1">
          <cell r="B1" t="str">
            <v>220 kV SUB-STATION</v>
          </cell>
        </row>
      </sheetData>
      <sheetData sheetId="6064">
        <row r="1">
          <cell r="B1" t="str">
            <v>220 kV SUB-STATION</v>
          </cell>
        </row>
      </sheetData>
      <sheetData sheetId="6065">
        <row r="1">
          <cell r="B1" t="str">
            <v>220 kV SUB-STATION</v>
          </cell>
        </row>
      </sheetData>
      <sheetData sheetId="6066">
        <row r="1">
          <cell r="B1" t="str">
            <v>220 kV SUB-STATION</v>
          </cell>
        </row>
      </sheetData>
      <sheetData sheetId="6067">
        <row r="1">
          <cell r="B1" t="str">
            <v>220 kV SUB-STATION</v>
          </cell>
        </row>
      </sheetData>
      <sheetData sheetId="6068">
        <row r="1">
          <cell r="B1" t="str">
            <v>220 kV SUB-STATION</v>
          </cell>
        </row>
      </sheetData>
      <sheetData sheetId="6069">
        <row r="1">
          <cell r="B1" t="str">
            <v>220 kV SUB-STATION</v>
          </cell>
        </row>
      </sheetData>
      <sheetData sheetId="6070">
        <row r="1">
          <cell r="B1" t="str">
            <v>220 kV SUB-STATION</v>
          </cell>
        </row>
      </sheetData>
      <sheetData sheetId="6071">
        <row r="1">
          <cell r="B1" t="str">
            <v>220 kV SUB-STATION</v>
          </cell>
        </row>
      </sheetData>
      <sheetData sheetId="6072">
        <row r="1">
          <cell r="B1" t="str">
            <v>220 kV SUB-STATION</v>
          </cell>
        </row>
      </sheetData>
      <sheetData sheetId="6073">
        <row r="1">
          <cell r="B1" t="str">
            <v>220 kV SUB-STATION</v>
          </cell>
        </row>
      </sheetData>
      <sheetData sheetId="6074">
        <row r="1">
          <cell r="B1" t="str">
            <v>220 kV SUB-STATION</v>
          </cell>
        </row>
      </sheetData>
      <sheetData sheetId="6075">
        <row r="1">
          <cell r="B1" t="str">
            <v>220 kV SUB-STATION</v>
          </cell>
        </row>
      </sheetData>
      <sheetData sheetId="6076">
        <row r="1">
          <cell r="B1" t="str">
            <v>220 kV SUB-STATION</v>
          </cell>
        </row>
      </sheetData>
      <sheetData sheetId="6077">
        <row r="1">
          <cell r="B1" t="str">
            <v>220 kV SUB-STATION</v>
          </cell>
        </row>
      </sheetData>
      <sheetData sheetId="6078">
        <row r="1">
          <cell r="B1" t="str">
            <v>220 kV SUB-STATION</v>
          </cell>
        </row>
      </sheetData>
      <sheetData sheetId="6079">
        <row r="1">
          <cell r="B1" t="str">
            <v>220 kV SUB-STATION</v>
          </cell>
        </row>
      </sheetData>
      <sheetData sheetId="6080">
        <row r="1">
          <cell r="B1" t="str">
            <v>220 kV SUB-STATION</v>
          </cell>
        </row>
      </sheetData>
      <sheetData sheetId="6081">
        <row r="1">
          <cell r="B1" t="str">
            <v>220 kV SUB-STATION</v>
          </cell>
        </row>
      </sheetData>
      <sheetData sheetId="6082">
        <row r="1">
          <cell r="B1" t="str">
            <v>220 kV SUB-STATION</v>
          </cell>
        </row>
      </sheetData>
      <sheetData sheetId="6083">
        <row r="1">
          <cell r="B1" t="str">
            <v>220 kV SUB-STATION</v>
          </cell>
        </row>
      </sheetData>
      <sheetData sheetId="6084">
        <row r="1">
          <cell r="B1" t="str">
            <v>220 kV SUB-STATION</v>
          </cell>
        </row>
      </sheetData>
      <sheetData sheetId="6085">
        <row r="1">
          <cell r="B1" t="str">
            <v>220 kV SUB-STATION</v>
          </cell>
        </row>
      </sheetData>
      <sheetData sheetId="6086">
        <row r="1">
          <cell r="B1" t="str">
            <v>220 kV SUB-STATION</v>
          </cell>
        </row>
      </sheetData>
      <sheetData sheetId="6087">
        <row r="1">
          <cell r="B1" t="str">
            <v>220 kV SUB-STATION</v>
          </cell>
        </row>
      </sheetData>
      <sheetData sheetId="6088">
        <row r="1">
          <cell r="B1" t="str">
            <v>220 kV SUB-STATION</v>
          </cell>
        </row>
      </sheetData>
      <sheetData sheetId="6089">
        <row r="1">
          <cell r="B1" t="str">
            <v>220 kV SUB-STATION</v>
          </cell>
        </row>
      </sheetData>
      <sheetData sheetId="6090">
        <row r="1">
          <cell r="B1" t="str">
            <v>220 kV SUB-STATION</v>
          </cell>
        </row>
      </sheetData>
      <sheetData sheetId="6091">
        <row r="1">
          <cell r="B1" t="str">
            <v>220 kV SUB-STATION</v>
          </cell>
        </row>
      </sheetData>
      <sheetData sheetId="6092">
        <row r="1">
          <cell r="B1" t="str">
            <v>220 kV SUB-STATION</v>
          </cell>
        </row>
      </sheetData>
      <sheetData sheetId="6093">
        <row r="1">
          <cell r="B1" t="str">
            <v>220 kV SUB-STATION</v>
          </cell>
        </row>
      </sheetData>
      <sheetData sheetId="6094">
        <row r="1">
          <cell r="B1" t="str">
            <v>220 kV SUB-STATION</v>
          </cell>
        </row>
      </sheetData>
      <sheetData sheetId="6095">
        <row r="1">
          <cell r="B1" t="str">
            <v>220 kV SUB-STATION</v>
          </cell>
        </row>
      </sheetData>
      <sheetData sheetId="6096">
        <row r="1">
          <cell r="B1" t="str">
            <v>220 kV SUB-STATION</v>
          </cell>
        </row>
      </sheetData>
      <sheetData sheetId="6097">
        <row r="1">
          <cell r="B1" t="str">
            <v>220 kV SUB-STATION</v>
          </cell>
        </row>
      </sheetData>
      <sheetData sheetId="6098">
        <row r="1">
          <cell r="B1" t="str">
            <v>220 kV SUB-STATION</v>
          </cell>
        </row>
      </sheetData>
      <sheetData sheetId="6099">
        <row r="1">
          <cell r="B1" t="str">
            <v>220 kV SUB-STATION</v>
          </cell>
        </row>
      </sheetData>
      <sheetData sheetId="6100">
        <row r="1">
          <cell r="B1" t="str">
            <v>220 kV SUB-STATION</v>
          </cell>
        </row>
      </sheetData>
      <sheetData sheetId="6101">
        <row r="1">
          <cell r="B1" t="str">
            <v>220 kV SUB-STATION</v>
          </cell>
        </row>
      </sheetData>
      <sheetData sheetId="6102">
        <row r="1">
          <cell r="B1" t="str">
            <v>220 kV SUB-STATION</v>
          </cell>
        </row>
      </sheetData>
      <sheetData sheetId="6103">
        <row r="1">
          <cell r="B1" t="str">
            <v>220 kV SUB-STATION</v>
          </cell>
        </row>
      </sheetData>
      <sheetData sheetId="6104">
        <row r="1">
          <cell r="B1" t="str">
            <v>220 kV SUB-STATION</v>
          </cell>
        </row>
      </sheetData>
      <sheetData sheetId="6105">
        <row r="1">
          <cell r="B1" t="str">
            <v>220 kV SUB-STATION</v>
          </cell>
        </row>
      </sheetData>
      <sheetData sheetId="6106">
        <row r="1">
          <cell r="B1" t="str">
            <v>220 kV SUB-STATION</v>
          </cell>
        </row>
      </sheetData>
      <sheetData sheetId="6107">
        <row r="1">
          <cell r="B1" t="str">
            <v>220 kV SUB-STATION</v>
          </cell>
        </row>
      </sheetData>
      <sheetData sheetId="6108">
        <row r="1">
          <cell r="B1" t="str">
            <v>220 kV SUB-STATION</v>
          </cell>
        </row>
      </sheetData>
      <sheetData sheetId="6109">
        <row r="1">
          <cell r="B1" t="str">
            <v>220 kV SUB-STATION</v>
          </cell>
        </row>
      </sheetData>
      <sheetData sheetId="6110">
        <row r="1">
          <cell r="B1" t="str">
            <v>220 kV SUB-STATION</v>
          </cell>
        </row>
      </sheetData>
      <sheetData sheetId="6111">
        <row r="1">
          <cell r="B1" t="str">
            <v>220 kV SUB-STATION</v>
          </cell>
        </row>
      </sheetData>
      <sheetData sheetId="6112">
        <row r="1">
          <cell r="B1" t="str">
            <v>220 kV SUB-STATION</v>
          </cell>
        </row>
      </sheetData>
      <sheetData sheetId="6113">
        <row r="1">
          <cell r="B1" t="str">
            <v>220 kV SUB-STATION</v>
          </cell>
        </row>
      </sheetData>
      <sheetData sheetId="6114">
        <row r="1">
          <cell r="B1" t="str">
            <v>220 kV SUB-STATION</v>
          </cell>
        </row>
      </sheetData>
      <sheetData sheetId="6115">
        <row r="1">
          <cell r="B1" t="str">
            <v>220 kV SUB-STATION</v>
          </cell>
        </row>
      </sheetData>
      <sheetData sheetId="6116">
        <row r="1">
          <cell r="B1" t="str">
            <v>220 kV SUB-STATION</v>
          </cell>
        </row>
      </sheetData>
      <sheetData sheetId="6117">
        <row r="1">
          <cell r="B1" t="str">
            <v>220 kV SUB-STATION</v>
          </cell>
        </row>
      </sheetData>
      <sheetData sheetId="6118">
        <row r="1">
          <cell r="B1" t="str">
            <v>220 kV SUB-STATION</v>
          </cell>
        </row>
      </sheetData>
      <sheetData sheetId="6119">
        <row r="1">
          <cell r="B1" t="str">
            <v>220 kV SUB-STATION</v>
          </cell>
        </row>
      </sheetData>
      <sheetData sheetId="6120">
        <row r="1">
          <cell r="B1" t="str">
            <v>220 kV SUB-STATION</v>
          </cell>
        </row>
      </sheetData>
      <sheetData sheetId="6121">
        <row r="1">
          <cell r="B1" t="str">
            <v>220 kV SUB-STATION</v>
          </cell>
        </row>
      </sheetData>
      <sheetData sheetId="6122">
        <row r="1">
          <cell r="B1" t="str">
            <v>220 kV SUB-STATION</v>
          </cell>
        </row>
      </sheetData>
      <sheetData sheetId="6123">
        <row r="1">
          <cell r="B1" t="str">
            <v>220 kV SUB-STATION</v>
          </cell>
        </row>
      </sheetData>
      <sheetData sheetId="6124">
        <row r="1">
          <cell r="B1" t="str">
            <v>220 kV SUB-STATION</v>
          </cell>
        </row>
      </sheetData>
      <sheetData sheetId="6125">
        <row r="1">
          <cell r="B1" t="str">
            <v>220 kV SUB-STATION</v>
          </cell>
        </row>
      </sheetData>
      <sheetData sheetId="6126">
        <row r="1">
          <cell r="B1" t="str">
            <v>220 kV SUB-STATION</v>
          </cell>
        </row>
      </sheetData>
      <sheetData sheetId="6127">
        <row r="1">
          <cell r="B1" t="str">
            <v>220 kV SUB-STATION</v>
          </cell>
        </row>
      </sheetData>
      <sheetData sheetId="6128">
        <row r="1">
          <cell r="B1" t="str">
            <v>220 kV SUB-STATION</v>
          </cell>
        </row>
      </sheetData>
      <sheetData sheetId="6129">
        <row r="1">
          <cell r="B1" t="str">
            <v>220 kV SUB-STATION</v>
          </cell>
        </row>
      </sheetData>
      <sheetData sheetId="6130">
        <row r="1">
          <cell r="B1" t="str">
            <v>220 kV SUB-STATION</v>
          </cell>
        </row>
      </sheetData>
      <sheetData sheetId="6131">
        <row r="1">
          <cell r="B1" t="str">
            <v>220 kV SUB-STATION</v>
          </cell>
        </row>
      </sheetData>
      <sheetData sheetId="6132">
        <row r="1">
          <cell r="B1" t="str">
            <v>220 kV SUB-STATION</v>
          </cell>
        </row>
      </sheetData>
      <sheetData sheetId="6133">
        <row r="1">
          <cell r="B1" t="str">
            <v>220 kV SUB-STATION</v>
          </cell>
        </row>
      </sheetData>
      <sheetData sheetId="6134">
        <row r="1">
          <cell r="B1" t="str">
            <v>220 kV SUB-STATION</v>
          </cell>
        </row>
      </sheetData>
      <sheetData sheetId="6135">
        <row r="1">
          <cell r="B1" t="str">
            <v>220 kV SUB-STATION</v>
          </cell>
        </row>
      </sheetData>
      <sheetData sheetId="6136">
        <row r="1">
          <cell r="B1" t="str">
            <v>220 kV SUB-STATION</v>
          </cell>
        </row>
      </sheetData>
      <sheetData sheetId="6137">
        <row r="1">
          <cell r="B1" t="str">
            <v>220 kV SUB-STATION</v>
          </cell>
        </row>
      </sheetData>
      <sheetData sheetId="6138">
        <row r="1">
          <cell r="B1" t="str">
            <v>220 kV SUB-STATION</v>
          </cell>
        </row>
      </sheetData>
      <sheetData sheetId="6139"/>
      <sheetData sheetId="6140">
        <row r="1">
          <cell r="B1" t="str">
            <v>220 kV SUB-STATION</v>
          </cell>
        </row>
      </sheetData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>
        <row r="1">
          <cell r="B1" t="str">
            <v>220 kV SUB-STATION</v>
          </cell>
        </row>
      </sheetData>
      <sheetData sheetId="6153">
        <row r="1">
          <cell r="B1" t="str">
            <v>220 kV SUB-STATION</v>
          </cell>
        </row>
      </sheetData>
      <sheetData sheetId="6154">
        <row r="1">
          <cell r="B1" t="str">
            <v>220 kV SUB-STATION</v>
          </cell>
        </row>
      </sheetData>
      <sheetData sheetId="6155">
        <row r="1">
          <cell r="B1" t="str">
            <v>220 kV SUB-STATION</v>
          </cell>
        </row>
      </sheetData>
      <sheetData sheetId="6156">
        <row r="1">
          <cell r="B1" t="str">
            <v>220 kV SUB-STATION</v>
          </cell>
        </row>
      </sheetData>
      <sheetData sheetId="6157">
        <row r="1">
          <cell r="B1" t="str">
            <v>220 kV SUB-STATION</v>
          </cell>
        </row>
      </sheetData>
      <sheetData sheetId="6158">
        <row r="1">
          <cell r="B1" t="str">
            <v>220 kV SUB-STATION</v>
          </cell>
        </row>
      </sheetData>
      <sheetData sheetId="6159">
        <row r="1">
          <cell r="B1" t="str">
            <v>220 kV SUB-STATION</v>
          </cell>
        </row>
      </sheetData>
      <sheetData sheetId="6160">
        <row r="1">
          <cell r="B1" t="str">
            <v>220 kV SUB-STATION</v>
          </cell>
        </row>
      </sheetData>
      <sheetData sheetId="6161">
        <row r="1">
          <cell r="B1" t="str">
            <v>220 kV SUB-STATION</v>
          </cell>
        </row>
      </sheetData>
      <sheetData sheetId="6162">
        <row r="1">
          <cell r="B1" t="str">
            <v>220 kV SUB-STATION</v>
          </cell>
        </row>
      </sheetData>
      <sheetData sheetId="6163">
        <row r="1">
          <cell r="B1" t="str">
            <v>220 kV SUB-STATION</v>
          </cell>
        </row>
      </sheetData>
      <sheetData sheetId="6164">
        <row r="1">
          <cell r="B1" t="str">
            <v>220 kV SUB-STATION</v>
          </cell>
        </row>
      </sheetData>
      <sheetData sheetId="6165">
        <row r="1">
          <cell r="B1" t="str">
            <v>220 kV SUB-STATION</v>
          </cell>
        </row>
      </sheetData>
      <sheetData sheetId="6166">
        <row r="1">
          <cell r="B1" t="str">
            <v>220 kV SUB-STATION</v>
          </cell>
        </row>
      </sheetData>
      <sheetData sheetId="6167">
        <row r="1">
          <cell r="B1" t="str">
            <v>220 kV SUB-STATION</v>
          </cell>
        </row>
      </sheetData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>
        <row r="1">
          <cell r="B1" t="str">
            <v>220 kV SUB-STATION</v>
          </cell>
        </row>
      </sheetData>
      <sheetData sheetId="6178">
        <row r="1">
          <cell r="B1" t="str">
            <v>220 kV SUB-STATION</v>
          </cell>
        </row>
      </sheetData>
      <sheetData sheetId="6179">
        <row r="1">
          <cell r="B1" t="str">
            <v>220 kV SUB-STATION</v>
          </cell>
        </row>
      </sheetData>
      <sheetData sheetId="6180">
        <row r="1">
          <cell r="B1" t="str">
            <v>220 kV SUB-STATION</v>
          </cell>
        </row>
      </sheetData>
      <sheetData sheetId="6181">
        <row r="1">
          <cell r="B1" t="str">
            <v>220 kV SUB-STATION</v>
          </cell>
        </row>
      </sheetData>
      <sheetData sheetId="6182">
        <row r="1">
          <cell r="B1" t="str">
            <v>220 kV SUB-STATION</v>
          </cell>
        </row>
      </sheetData>
      <sheetData sheetId="6183"/>
      <sheetData sheetId="6184">
        <row r="1">
          <cell r="B1" t="str">
            <v>220 kV SUB-STATION</v>
          </cell>
        </row>
      </sheetData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>
        <row r="1">
          <cell r="B1" t="str">
            <v>220 kV SUB-STATION</v>
          </cell>
        </row>
      </sheetData>
      <sheetData sheetId="6207">
        <row r="1">
          <cell r="B1" t="str">
            <v>220 kV SUB-STATION</v>
          </cell>
        </row>
      </sheetData>
      <sheetData sheetId="6208">
        <row r="1">
          <cell r="B1" t="str">
            <v>220 kV SUB-STATION</v>
          </cell>
        </row>
      </sheetData>
      <sheetData sheetId="6209">
        <row r="1">
          <cell r="B1" t="str">
            <v>220 kV SUB-STATION</v>
          </cell>
        </row>
      </sheetData>
      <sheetData sheetId="6210">
        <row r="1">
          <cell r="B1" t="str">
            <v>220 kV SUB-STATION</v>
          </cell>
        </row>
      </sheetData>
      <sheetData sheetId="6211">
        <row r="1">
          <cell r="B1" t="str">
            <v>220 kV SUB-STATION</v>
          </cell>
        </row>
      </sheetData>
      <sheetData sheetId="6212">
        <row r="1">
          <cell r="B1" t="str">
            <v>220 kV SUB-STATION</v>
          </cell>
        </row>
      </sheetData>
      <sheetData sheetId="6213">
        <row r="1">
          <cell r="B1" t="str">
            <v>220 kV SUB-STATION</v>
          </cell>
        </row>
      </sheetData>
      <sheetData sheetId="6214">
        <row r="1">
          <cell r="B1" t="str">
            <v>220 kV SUB-STATION</v>
          </cell>
        </row>
      </sheetData>
      <sheetData sheetId="6215">
        <row r="1">
          <cell r="B1" t="str">
            <v>220 kV SUB-STATION</v>
          </cell>
        </row>
      </sheetData>
      <sheetData sheetId="6216">
        <row r="1">
          <cell r="B1" t="str">
            <v>220 kV SUB-STATION</v>
          </cell>
        </row>
      </sheetData>
      <sheetData sheetId="6217">
        <row r="1">
          <cell r="B1" t="str">
            <v>220 kV SUB-STATION</v>
          </cell>
        </row>
      </sheetData>
      <sheetData sheetId="6218">
        <row r="1">
          <cell r="B1" t="str">
            <v>220 kV SUB-STATION</v>
          </cell>
        </row>
      </sheetData>
      <sheetData sheetId="6219">
        <row r="1">
          <cell r="B1" t="str">
            <v>220 kV SUB-STATION</v>
          </cell>
        </row>
      </sheetData>
      <sheetData sheetId="6220">
        <row r="1">
          <cell r="B1" t="str">
            <v>220 kV SUB-STATION</v>
          </cell>
        </row>
      </sheetData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>
        <row r="1">
          <cell r="B1" t="str">
            <v>220 kV SUB-STATION</v>
          </cell>
        </row>
      </sheetData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>
        <row r="1">
          <cell r="B1" t="str">
            <v>220 kV SUB-STATION</v>
          </cell>
        </row>
      </sheetData>
      <sheetData sheetId="6273">
        <row r="1">
          <cell r="B1" t="str">
            <v>220 kV SUB-STATION</v>
          </cell>
        </row>
      </sheetData>
      <sheetData sheetId="6274">
        <row r="1">
          <cell r="B1" t="str">
            <v>220 kV SUB-STATION</v>
          </cell>
        </row>
      </sheetData>
      <sheetData sheetId="6275">
        <row r="1">
          <cell r="B1" t="str">
            <v>220 kV SUB-STATION</v>
          </cell>
        </row>
      </sheetData>
      <sheetData sheetId="6276">
        <row r="1">
          <cell r="B1" t="str">
            <v>220 kV SUB-STATION</v>
          </cell>
        </row>
      </sheetData>
      <sheetData sheetId="6277">
        <row r="1">
          <cell r="B1" t="str">
            <v>220 kV SUB-STATION</v>
          </cell>
        </row>
      </sheetData>
      <sheetData sheetId="6278">
        <row r="1">
          <cell r="B1" t="str">
            <v>220 kV SUB-STATION</v>
          </cell>
        </row>
      </sheetData>
      <sheetData sheetId="6279">
        <row r="1">
          <cell r="B1" t="str">
            <v>220 kV SUB-STATION</v>
          </cell>
        </row>
      </sheetData>
      <sheetData sheetId="6280">
        <row r="1">
          <cell r="B1" t="str">
            <v>220 kV SUB-STATION</v>
          </cell>
        </row>
      </sheetData>
      <sheetData sheetId="6281">
        <row r="1">
          <cell r="B1" t="str">
            <v>220 kV SUB-STATION</v>
          </cell>
        </row>
      </sheetData>
      <sheetData sheetId="6282">
        <row r="1">
          <cell r="B1" t="str">
            <v>220 kV SUB-STATION</v>
          </cell>
        </row>
      </sheetData>
      <sheetData sheetId="6283">
        <row r="1">
          <cell r="B1" t="str">
            <v>220 kV SUB-STATION</v>
          </cell>
        </row>
      </sheetData>
      <sheetData sheetId="6284">
        <row r="1">
          <cell r="B1" t="str">
            <v>220 kV SUB-STATION</v>
          </cell>
        </row>
      </sheetData>
      <sheetData sheetId="6285">
        <row r="1">
          <cell r="B1" t="str">
            <v>220 kV SUB-STATION</v>
          </cell>
        </row>
      </sheetData>
      <sheetData sheetId="6286">
        <row r="1">
          <cell r="B1" t="str">
            <v>220 kV SUB-STATION</v>
          </cell>
        </row>
      </sheetData>
      <sheetData sheetId="6287">
        <row r="1">
          <cell r="B1" t="str">
            <v>220 kV SUB-STATION</v>
          </cell>
        </row>
      </sheetData>
      <sheetData sheetId="6288">
        <row r="1">
          <cell r="B1" t="str">
            <v>220 kV SUB-STATION</v>
          </cell>
        </row>
      </sheetData>
      <sheetData sheetId="6289">
        <row r="1">
          <cell r="B1" t="str">
            <v>220 kV SUB-STATION</v>
          </cell>
        </row>
      </sheetData>
      <sheetData sheetId="6290">
        <row r="1">
          <cell r="B1" t="str">
            <v>220 kV SUB-STATION</v>
          </cell>
        </row>
      </sheetData>
      <sheetData sheetId="6291">
        <row r="1">
          <cell r="B1" t="str">
            <v>220 kV SUB-STATION</v>
          </cell>
        </row>
      </sheetData>
      <sheetData sheetId="6292">
        <row r="1">
          <cell r="B1" t="str">
            <v>220 kV SUB-STATION</v>
          </cell>
        </row>
      </sheetData>
      <sheetData sheetId="6293">
        <row r="1">
          <cell r="B1" t="str">
            <v>220 kV SUB-STATION</v>
          </cell>
        </row>
      </sheetData>
      <sheetData sheetId="6294">
        <row r="1">
          <cell r="B1" t="str">
            <v>220 kV SUB-STATION</v>
          </cell>
        </row>
      </sheetData>
      <sheetData sheetId="6295">
        <row r="1">
          <cell r="B1" t="str">
            <v>220 kV SUB-STATION</v>
          </cell>
        </row>
      </sheetData>
      <sheetData sheetId="6296">
        <row r="1">
          <cell r="B1" t="str">
            <v>220 kV SUB-STATION</v>
          </cell>
        </row>
      </sheetData>
      <sheetData sheetId="6297">
        <row r="1">
          <cell r="B1" t="str">
            <v>220 kV SUB-STATION</v>
          </cell>
        </row>
      </sheetData>
      <sheetData sheetId="6298">
        <row r="1">
          <cell r="B1" t="str">
            <v>220 kV SUB-STATION</v>
          </cell>
        </row>
      </sheetData>
      <sheetData sheetId="6299">
        <row r="1">
          <cell r="B1" t="str">
            <v>220 kV SUB-STATION</v>
          </cell>
        </row>
      </sheetData>
      <sheetData sheetId="6300">
        <row r="1">
          <cell r="B1" t="str">
            <v>220 kV SUB-STATION</v>
          </cell>
        </row>
      </sheetData>
      <sheetData sheetId="6301">
        <row r="1">
          <cell r="B1" t="str">
            <v>220 kV SUB-STATION</v>
          </cell>
        </row>
      </sheetData>
      <sheetData sheetId="6302">
        <row r="1">
          <cell r="B1" t="str">
            <v>220 kV SUB-STATION</v>
          </cell>
        </row>
      </sheetData>
      <sheetData sheetId="6303">
        <row r="1">
          <cell r="B1" t="str">
            <v>220 kV SUB-STATION</v>
          </cell>
        </row>
      </sheetData>
      <sheetData sheetId="6304">
        <row r="1">
          <cell r="B1" t="str">
            <v>220 kV SUB-STATION</v>
          </cell>
        </row>
      </sheetData>
      <sheetData sheetId="6305">
        <row r="1">
          <cell r="B1" t="str">
            <v>220 kV SUB-STATION</v>
          </cell>
        </row>
      </sheetData>
      <sheetData sheetId="6306">
        <row r="1">
          <cell r="B1" t="str">
            <v>220 kV SUB-STATION</v>
          </cell>
        </row>
      </sheetData>
      <sheetData sheetId="6307">
        <row r="1">
          <cell r="B1" t="str">
            <v>220 kV SUB-STATION</v>
          </cell>
        </row>
      </sheetData>
      <sheetData sheetId="6308">
        <row r="1">
          <cell r="B1" t="str">
            <v>220 kV SUB-STATION</v>
          </cell>
        </row>
      </sheetData>
      <sheetData sheetId="6309">
        <row r="1">
          <cell r="B1" t="str">
            <v>220 kV SUB-STATION</v>
          </cell>
        </row>
      </sheetData>
      <sheetData sheetId="6310">
        <row r="1">
          <cell r="B1" t="str">
            <v>220 kV SUB-STATION</v>
          </cell>
        </row>
      </sheetData>
      <sheetData sheetId="6311">
        <row r="1">
          <cell r="B1" t="str">
            <v>220 kV SUB-STATION</v>
          </cell>
        </row>
      </sheetData>
      <sheetData sheetId="6312">
        <row r="1">
          <cell r="B1" t="str">
            <v>220 kV SUB-STATION</v>
          </cell>
        </row>
      </sheetData>
      <sheetData sheetId="6313">
        <row r="1">
          <cell r="B1" t="str">
            <v>220 kV SUB-STATION</v>
          </cell>
        </row>
      </sheetData>
      <sheetData sheetId="6314">
        <row r="1">
          <cell r="B1" t="str">
            <v>220 kV SUB-STATION</v>
          </cell>
        </row>
      </sheetData>
      <sheetData sheetId="6315">
        <row r="1">
          <cell r="B1" t="str">
            <v>220 kV SUB-STATION</v>
          </cell>
        </row>
      </sheetData>
      <sheetData sheetId="6316">
        <row r="1">
          <cell r="B1" t="str">
            <v>220 kV SUB-STATION</v>
          </cell>
        </row>
      </sheetData>
      <sheetData sheetId="6317">
        <row r="1">
          <cell r="B1" t="str">
            <v>220 kV SUB-STATION</v>
          </cell>
        </row>
      </sheetData>
      <sheetData sheetId="6318">
        <row r="1">
          <cell r="B1" t="str">
            <v>220 kV SUB-STATION</v>
          </cell>
        </row>
      </sheetData>
      <sheetData sheetId="6319">
        <row r="1">
          <cell r="B1" t="str">
            <v>220 kV SUB-STATION</v>
          </cell>
        </row>
      </sheetData>
      <sheetData sheetId="6320">
        <row r="1">
          <cell r="B1" t="str">
            <v>220 kV SUB-STATION</v>
          </cell>
        </row>
      </sheetData>
      <sheetData sheetId="6321">
        <row r="1">
          <cell r="B1" t="str">
            <v>220 kV SUB-STATION</v>
          </cell>
        </row>
      </sheetData>
      <sheetData sheetId="6322">
        <row r="1">
          <cell r="B1" t="str">
            <v>220 kV SUB-STATION</v>
          </cell>
        </row>
      </sheetData>
      <sheetData sheetId="6323">
        <row r="1">
          <cell r="B1" t="str">
            <v>220 kV SUB-STATION</v>
          </cell>
        </row>
      </sheetData>
      <sheetData sheetId="6324">
        <row r="1">
          <cell r="B1" t="str">
            <v>220 kV SUB-STATION</v>
          </cell>
        </row>
      </sheetData>
      <sheetData sheetId="6325">
        <row r="1">
          <cell r="B1" t="str">
            <v>220 kV SUB-STATION</v>
          </cell>
        </row>
      </sheetData>
      <sheetData sheetId="6326">
        <row r="1">
          <cell r="B1" t="str">
            <v>220 kV SUB-STATION</v>
          </cell>
        </row>
      </sheetData>
      <sheetData sheetId="6327">
        <row r="1">
          <cell r="B1" t="str">
            <v>220 kV SUB-STATION</v>
          </cell>
        </row>
      </sheetData>
      <sheetData sheetId="6328">
        <row r="1">
          <cell r="B1" t="str">
            <v>220 kV SUB-STATION</v>
          </cell>
        </row>
      </sheetData>
      <sheetData sheetId="6329">
        <row r="1">
          <cell r="B1" t="str">
            <v>220 kV SUB-STATION</v>
          </cell>
        </row>
      </sheetData>
      <sheetData sheetId="6330">
        <row r="1">
          <cell r="B1" t="str">
            <v>220 kV SUB-STATION</v>
          </cell>
        </row>
      </sheetData>
      <sheetData sheetId="6331">
        <row r="1">
          <cell r="B1" t="str">
            <v>220 kV SUB-STATION</v>
          </cell>
        </row>
      </sheetData>
      <sheetData sheetId="6332">
        <row r="1">
          <cell r="B1" t="str">
            <v>220 kV SUB-STATION</v>
          </cell>
        </row>
      </sheetData>
      <sheetData sheetId="6333">
        <row r="1">
          <cell r="B1" t="str">
            <v>220 kV SUB-STATION</v>
          </cell>
        </row>
      </sheetData>
      <sheetData sheetId="6334">
        <row r="1">
          <cell r="B1" t="str">
            <v>220 kV SUB-STATION</v>
          </cell>
        </row>
      </sheetData>
      <sheetData sheetId="6335">
        <row r="1">
          <cell r="B1" t="str">
            <v>220 kV SUB-STATION</v>
          </cell>
        </row>
      </sheetData>
      <sheetData sheetId="6336">
        <row r="1">
          <cell r="B1" t="str">
            <v>220 kV SUB-STATION</v>
          </cell>
        </row>
      </sheetData>
      <sheetData sheetId="6337">
        <row r="1">
          <cell r="B1" t="str">
            <v>220 kV SUB-STATION</v>
          </cell>
        </row>
      </sheetData>
      <sheetData sheetId="6338">
        <row r="1">
          <cell r="B1" t="str">
            <v>220 kV SUB-STATION</v>
          </cell>
        </row>
      </sheetData>
      <sheetData sheetId="6339">
        <row r="1">
          <cell r="B1" t="str">
            <v>220 kV SUB-STATION</v>
          </cell>
        </row>
      </sheetData>
      <sheetData sheetId="6340">
        <row r="1">
          <cell r="B1" t="str">
            <v>220 kV SUB-STATION</v>
          </cell>
        </row>
      </sheetData>
      <sheetData sheetId="6341">
        <row r="1">
          <cell r="B1" t="str">
            <v>220 kV SUB-STATION</v>
          </cell>
        </row>
      </sheetData>
      <sheetData sheetId="6342">
        <row r="1">
          <cell r="B1" t="str">
            <v>220 kV SUB-STATION</v>
          </cell>
        </row>
      </sheetData>
      <sheetData sheetId="6343">
        <row r="1">
          <cell r="B1" t="str">
            <v>220 kV SUB-STATION</v>
          </cell>
        </row>
      </sheetData>
      <sheetData sheetId="6344">
        <row r="1">
          <cell r="B1" t="str">
            <v>220 kV SUB-STATION</v>
          </cell>
        </row>
      </sheetData>
      <sheetData sheetId="6345">
        <row r="1">
          <cell r="B1" t="str">
            <v>220 kV SUB-STATION</v>
          </cell>
        </row>
      </sheetData>
      <sheetData sheetId="6346">
        <row r="1">
          <cell r="B1" t="str">
            <v>220 kV SUB-STATION</v>
          </cell>
        </row>
      </sheetData>
      <sheetData sheetId="6347">
        <row r="1">
          <cell r="B1" t="str">
            <v>220 kV SUB-STATION</v>
          </cell>
        </row>
      </sheetData>
      <sheetData sheetId="6348">
        <row r="1">
          <cell r="B1" t="str">
            <v>220 kV SUB-STATION</v>
          </cell>
        </row>
      </sheetData>
      <sheetData sheetId="6349">
        <row r="1">
          <cell r="B1" t="str">
            <v>220 kV SUB-STATION</v>
          </cell>
        </row>
      </sheetData>
      <sheetData sheetId="6350">
        <row r="1">
          <cell r="B1" t="str">
            <v>220 kV SUB-STATION</v>
          </cell>
        </row>
      </sheetData>
      <sheetData sheetId="6351">
        <row r="1">
          <cell r="B1" t="str">
            <v>220 kV SUB-STATION</v>
          </cell>
        </row>
      </sheetData>
      <sheetData sheetId="6352">
        <row r="1">
          <cell r="B1" t="str">
            <v>220 kV SUB-STATION</v>
          </cell>
        </row>
      </sheetData>
      <sheetData sheetId="6353">
        <row r="1">
          <cell r="B1" t="str">
            <v>220 kV SUB-STATION</v>
          </cell>
        </row>
      </sheetData>
      <sheetData sheetId="6354">
        <row r="1">
          <cell r="B1" t="str">
            <v>220 kV SUB-STATION</v>
          </cell>
        </row>
      </sheetData>
      <sheetData sheetId="6355">
        <row r="1">
          <cell r="B1" t="str">
            <v>220 kV SUB-STATION</v>
          </cell>
        </row>
      </sheetData>
      <sheetData sheetId="6356">
        <row r="1">
          <cell r="B1" t="str">
            <v>220 kV SUB-STATION</v>
          </cell>
        </row>
      </sheetData>
      <sheetData sheetId="6357">
        <row r="1">
          <cell r="B1" t="str">
            <v>220 kV SUB-STATION</v>
          </cell>
        </row>
      </sheetData>
      <sheetData sheetId="6358">
        <row r="1">
          <cell r="B1" t="str">
            <v>220 kV SUB-STATION</v>
          </cell>
        </row>
      </sheetData>
      <sheetData sheetId="6359">
        <row r="1">
          <cell r="B1" t="str">
            <v>220 kV SUB-STATION</v>
          </cell>
        </row>
      </sheetData>
      <sheetData sheetId="6360">
        <row r="1">
          <cell r="B1" t="str">
            <v>220 kV SUB-STATION</v>
          </cell>
        </row>
      </sheetData>
      <sheetData sheetId="6361">
        <row r="1">
          <cell r="B1" t="str">
            <v>220 kV SUB-STATION</v>
          </cell>
        </row>
      </sheetData>
      <sheetData sheetId="6362">
        <row r="1">
          <cell r="B1" t="str">
            <v>220 kV SUB-STATION</v>
          </cell>
        </row>
      </sheetData>
      <sheetData sheetId="6363">
        <row r="1">
          <cell r="B1" t="str">
            <v>220 kV SUB-STATION</v>
          </cell>
        </row>
      </sheetData>
      <sheetData sheetId="6364">
        <row r="1">
          <cell r="B1" t="str">
            <v>220 kV SUB-STATION</v>
          </cell>
        </row>
      </sheetData>
      <sheetData sheetId="6365">
        <row r="1">
          <cell r="B1" t="str">
            <v>220 kV SUB-STATION</v>
          </cell>
        </row>
      </sheetData>
      <sheetData sheetId="6366">
        <row r="1">
          <cell r="B1" t="str">
            <v>220 kV SUB-STATION</v>
          </cell>
        </row>
      </sheetData>
      <sheetData sheetId="6367">
        <row r="1">
          <cell r="B1" t="str">
            <v>220 kV SUB-STATION</v>
          </cell>
        </row>
      </sheetData>
      <sheetData sheetId="6368">
        <row r="1">
          <cell r="B1" t="str">
            <v>220 kV SUB-STATION</v>
          </cell>
        </row>
      </sheetData>
      <sheetData sheetId="6369">
        <row r="1">
          <cell r="B1" t="str">
            <v>220 kV SUB-STATION</v>
          </cell>
        </row>
      </sheetData>
      <sheetData sheetId="6370">
        <row r="1">
          <cell r="B1" t="str">
            <v>220 kV SUB-STATION</v>
          </cell>
        </row>
      </sheetData>
      <sheetData sheetId="6371">
        <row r="1">
          <cell r="B1" t="str">
            <v>220 kV SUB-STATION</v>
          </cell>
        </row>
      </sheetData>
      <sheetData sheetId="6372">
        <row r="1">
          <cell r="B1" t="str">
            <v>220 kV SUB-STATION</v>
          </cell>
        </row>
      </sheetData>
      <sheetData sheetId="6373">
        <row r="1">
          <cell r="B1" t="str">
            <v>220 kV SUB-STATION</v>
          </cell>
        </row>
      </sheetData>
      <sheetData sheetId="6374">
        <row r="1">
          <cell r="B1" t="str">
            <v>220 kV SUB-STATION</v>
          </cell>
        </row>
      </sheetData>
      <sheetData sheetId="6375">
        <row r="1">
          <cell r="B1" t="str">
            <v>220 kV SUB-STATION</v>
          </cell>
        </row>
      </sheetData>
      <sheetData sheetId="6376">
        <row r="1">
          <cell r="B1" t="str">
            <v>220 kV SUB-STATION</v>
          </cell>
        </row>
      </sheetData>
      <sheetData sheetId="6377">
        <row r="1">
          <cell r="B1" t="str">
            <v>220 kV SUB-STATION</v>
          </cell>
        </row>
      </sheetData>
      <sheetData sheetId="6378">
        <row r="1">
          <cell r="B1" t="str">
            <v>220 kV SUB-STATION</v>
          </cell>
        </row>
      </sheetData>
      <sheetData sheetId="6379">
        <row r="1">
          <cell r="B1" t="str">
            <v>220 kV SUB-STATION</v>
          </cell>
        </row>
      </sheetData>
      <sheetData sheetId="6380">
        <row r="1">
          <cell r="B1" t="str">
            <v>220 kV SUB-STATION</v>
          </cell>
        </row>
      </sheetData>
      <sheetData sheetId="6381">
        <row r="1">
          <cell r="B1" t="str">
            <v>220 kV SUB-STATION</v>
          </cell>
        </row>
      </sheetData>
      <sheetData sheetId="6382">
        <row r="1">
          <cell r="B1" t="str">
            <v>220 kV SUB-STATION</v>
          </cell>
        </row>
      </sheetData>
      <sheetData sheetId="6383">
        <row r="1">
          <cell r="B1" t="str">
            <v>220 kV SUB-STATION</v>
          </cell>
        </row>
      </sheetData>
      <sheetData sheetId="6384">
        <row r="1">
          <cell r="B1" t="str">
            <v>220 kV SUB-STATION</v>
          </cell>
        </row>
      </sheetData>
      <sheetData sheetId="6385">
        <row r="1">
          <cell r="B1" t="str">
            <v>220 kV SUB-STATION</v>
          </cell>
        </row>
      </sheetData>
      <sheetData sheetId="6386">
        <row r="1">
          <cell r="B1" t="str">
            <v>220 kV SUB-STATION</v>
          </cell>
        </row>
      </sheetData>
      <sheetData sheetId="6387">
        <row r="1">
          <cell r="B1" t="str">
            <v>220 kV SUB-STATION</v>
          </cell>
        </row>
      </sheetData>
      <sheetData sheetId="6388">
        <row r="1">
          <cell r="B1" t="str">
            <v>220 kV SUB-STATION</v>
          </cell>
        </row>
      </sheetData>
      <sheetData sheetId="6389">
        <row r="1">
          <cell r="B1" t="str">
            <v>220 kV SUB-STATION</v>
          </cell>
        </row>
      </sheetData>
      <sheetData sheetId="6390">
        <row r="1">
          <cell r="B1" t="str">
            <v>220 kV SUB-STATION</v>
          </cell>
        </row>
      </sheetData>
      <sheetData sheetId="6391">
        <row r="1">
          <cell r="B1" t="str">
            <v>220 kV SUB-STATION</v>
          </cell>
        </row>
      </sheetData>
      <sheetData sheetId="6392">
        <row r="1">
          <cell r="B1" t="str">
            <v>220 kV SUB-STATION</v>
          </cell>
        </row>
      </sheetData>
      <sheetData sheetId="6393">
        <row r="1">
          <cell r="B1" t="str">
            <v>220 kV SUB-STATION</v>
          </cell>
        </row>
      </sheetData>
      <sheetData sheetId="6394">
        <row r="1">
          <cell r="B1" t="str">
            <v>220 kV SUB-STATION</v>
          </cell>
        </row>
      </sheetData>
      <sheetData sheetId="6395">
        <row r="1">
          <cell r="B1" t="str">
            <v>220 kV SUB-STATION</v>
          </cell>
        </row>
      </sheetData>
      <sheetData sheetId="6396">
        <row r="1">
          <cell r="B1" t="str">
            <v>220 kV SUB-STATION</v>
          </cell>
        </row>
      </sheetData>
      <sheetData sheetId="6397">
        <row r="1">
          <cell r="B1" t="str">
            <v>220 kV SUB-STATION</v>
          </cell>
        </row>
      </sheetData>
      <sheetData sheetId="6398">
        <row r="1">
          <cell r="B1" t="str">
            <v>220 kV SUB-STATION</v>
          </cell>
        </row>
      </sheetData>
      <sheetData sheetId="6399">
        <row r="1">
          <cell r="B1" t="str">
            <v>220 kV SUB-STATION</v>
          </cell>
        </row>
      </sheetData>
      <sheetData sheetId="6400">
        <row r="1">
          <cell r="B1" t="str">
            <v>220 kV SUB-STATION</v>
          </cell>
        </row>
      </sheetData>
      <sheetData sheetId="6401">
        <row r="1">
          <cell r="B1" t="str">
            <v>220 kV SUB-STATION</v>
          </cell>
        </row>
      </sheetData>
      <sheetData sheetId="6402">
        <row r="1">
          <cell r="B1" t="str">
            <v>220 kV SUB-STATION</v>
          </cell>
        </row>
      </sheetData>
      <sheetData sheetId="6403">
        <row r="1">
          <cell r="B1" t="str">
            <v>220 kV SUB-STATION</v>
          </cell>
        </row>
      </sheetData>
      <sheetData sheetId="6404">
        <row r="1">
          <cell r="B1" t="str">
            <v>220 kV SUB-STATION</v>
          </cell>
        </row>
      </sheetData>
      <sheetData sheetId="6405">
        <row r="1">
          <cell r="B1" t="str">
            <v>220 kV SUB-STATION</v>
          </cell>
        </row>
      </sheetData>
      <sheetData sheetId="6406">
        <row r="1">
          <cell r="B1" t="str">
            <v>220 kV SUB-STATION</v>
          </cell>
        </row>
      </sheetData>
      <sheetData sheetId="6407">
        <row r="1">
          <cell r="B1" t="str">
            <v>220 kV SUB-STATION</v>
          </cell>
        </row>
      </sheetData>
      <sheetData sheetId="6408">
        <row r="1">
          <cell r="B1" t="str">
            <v>220 kV SUB-STATION</v>
          </cell>
        </row>
      </sheetData>
      <sheetData sheetId="6409">
        <row r="1">
          <cell r="B1" t="str">
            <v>220 kV SUB-STATION</v>
          </cell>
        </row>
      </sheetData>
      <sheetData sheetId="6410">
        <row r="1">
          <cell r="B1" t="str">
            <v>220 kV SUB-STATION</v>
          </cell>
        </row>
      </sheetData>
      <sheetData sheetId="6411">
        <row r="1">
          <cell r="B1" t="str">
            <v>220 kV SUB-STATION</v>
          </cell>
        </row>
      </sheetData>
      <sheetData sheetId="6412">
        <row r="1">
          <cell r="B1" t="str">
            <v>220 kV SUB-STATION</v>
          </cell>
        </row>
      </sheetData>
      <sheetData sheetId="6413">
        <row r="1">
          <cell r="B1" t="str">
            <v>220 kV SUB-STATION</v>
          </cell>
        </row>
      </sheetData>
      <sheetData sheetId="6414">
        <row r="1">
          <cell r="B1" t="str">
            <v>220 kV SUB-STATION</v>
          </cell>
        </row>
      </sheetData>
      <sheetData sheetId="6415">
        <row r="1">
          <cell r="B1" t="str">
            <v>220 kV SUB-STATION</v>
          </cell>
        </row>
      </sheetData>
      <sheetData sheetId="6416">
        <row r="1">
          <cell r="B1" t="str">
            <v>220 kV SUB-STATION</v>
          </cell>
        </row>
      </sheetData>
      <sheetData sheetId="6417">
        <row r="1">
          <cell r="B1" t="str">
            <v>220 kV SUB-STATION</v>
          </cell>
        </row>
      </sheetData>
      <sheetData sheetId="6418">
        <row r="1">
          <cell r="B1" t="str">
            <v>220 kV SUB-STATION</v>
          </cell>
        </row>
      </sheetData>
      <sheetData sheetId="6419">
        <row r="1">
          <cell r="B1" t="str">
            <v>220 kV SUB-STATION</v>
          </cell>
        </row>
      </sheetData>
      <sheetData sheetId="6420">
        <row r="1">
          <cell r="B1" t="str">
            <v>220 kV SUB-STATION</v>
          </cell>
        </row>
      </sheetData>
      <sheetData sheetId="6421">
        <row r="1">
          <cell r="B1" t="str">
            <v>220 kV SUB-STATION</v>
          </cell>
        </row>
      </sheetData>
      <sheetData sheetId="6422">
        <row r="1">
          <cell r="B1" t="str">
            <v>220 kV SUB-STATION</v>
          </cell>
        </row>
      </sheetData>
      <sheetData sheetId="6423">
        <row r="1">
          <cell r="B1" t="str">
            <v>220 kV SUB-STATION</v>
          </cell>
        </row>
      </sheetData>
      <sheetData sheetId="6424">
        <row r="1">
          <cell r="B1" t="str">
            <v>220 kV SUB-STATION</v>
          </cell>
        </row>
      </sheetData>
      <sheetData sheetId="6425">
        <row r="1">
          <cell r="B1" t="str">
            <v>220 kV SUB-STATION</v>
          </cell>
        </row>
      </sheetData>
      <sheetData sheetId="6426">
        <row r="1">
          <cell r="B1" t="str">
            <v>220 kV SUB-STATION</v>
          </cell>
        </row>
      </sheetData>
      <sheetData sheetId="6427">
        <row r="1">
          <cell r="B1" t="str">
            <v>220 kV SUB-STATION</v>
          </cell>
        </row>
      </sheetData>
      <sheetData sheetId="6428">
        <row r="1">
          <cell r="B1" t="str">
            <v>220 kV SUB-STATION</v>
          </cell>
        </row>
      </sheetData>
      <sheetData sheetId="6429">
        <row r="1">
          <cell r="B1" t="str">
            <v>220 kV SUB-STATION</v>
          </cell>
        </row>
      </sheetData>
      <sheetData sheetId="6430">
        <row r="1">
          <cell r="B1" t="str">
            <v>220 kV SUB-STATION</v>
          </cell>
        </row>
      </sheetData>
      <sheetData sheetId="6431">
        <row r="1">
          <cell r="B1" t="str">
            <v>220 kV SUB-STATION</v>
          </cell>
        </row>
      </sheetData>
      <sheetData sheetId="6432">
        <row r="1">
          <cell r="B1" t="str">
            <v>220 kV SUB-STATION</v>
          </cell>
        </row>
      </sheetData>
      <sheetData sheetId="6433">
        <row r="1">
          <cell r="B1" t="str">
            <v>220 kV SUB-STATION</v>
          </cell>
        </row>
      </sheetData>
      <sheetData sheetId="6434">
        <row r="1">
          <cell r="B1" t="str">
            <v>220 kV SUB-STATION</v>
          </cell>
        </row>
      </sheetData>
      <sheetData sheetId="6435">
        <row r="1">
          <cell r="B1" t="str">
            <v>220 kV SUB-STATION</v>
          </cell>
        </row>
      </sheetData>
      <sheetData sheetId="6436">
        <row r="1">
          <cell r="B1" t="str">
            <v>220 kV SUB-STATION</v>
          </cell>
        </row>
      </sheetData>
      <sheetData sheetId="6437">
        <row r="1">
          <cell r="B1" t="str">
            <v>220 kV SUB-STATION</v>
          </cell>
        </row>
      </sheetData>
      <sheetData sheetId="6438">
        <row r="1">
          <cell r="B1" t="str">
            <v>220 kV SUB-STATION</v>
          </cell>
        </row>
      </sheetData>
      <sheetData sheetId="6439">
        <row r="1">
          <cell r="B1" t="str">
            <v>220 kV SUB-STATION</v>
          </cell>
        </row>
      </sheetData>
      <sheetData sheetId="6440">
        <row r="1">
          <cell r="B1" t="str">
            <v>220 kV SUB-STATION</v>
          </cell>
        </row>
      </sheetData>
      <sheetData sheetId="6441">
        <row r="1">
          <cell r="B1" t="str">
            <v>220 kV SUB-STATION</v>
          </cell>
        </row>
      </sheetData>
      <sheetData sheetId="6442">
        <row r="1">
          <cell r="B1" t="str">
            <v>220 kV SUB-STATION</v>
          </cell>
        </row>
      </sheetData>
      <sheetData sheetId="6443">
        <row r="1">
          <cell r="B1" t="str">
            <v>220 kV SUB-STATION</v>
          </cell>
        </row>
      </sheetData>
      <sheetData sheetId="6444">
        <row r="1">
          <cell r="B1" t="str">
            <v>220 kV SUB-STATION</v>
          </cell>
        </row>
      </sheetData>
      <sheetData sheetId="6445">
        <row r="1">
          <cell r="B1" t="str">
            <v>220 kV SUB-STATION</v>
          </cell>
        </row>
      </sheetData>
      <sheetData sheetId="6446">
        <row r="1">
          <cell r="B1" t="str">
            <v>220 kV SUB-STATION</v>
          </cell>
        </row>
      </sheetData>
      <sheetData sheetId="6447">
        <row r="1">
          <cell r="B1" t="str">
            <v>220 kV SUB-STATION</v>
          </cell>
        </row>
      </sheetData>
      <sheetData sheetId="6448">
        <row r="1">
          <cell r="B1" t="str">
            <v>220 kV SUB-STATION</v>
          </cell>
        </row>
      </sheetData>
      <sheetData sheetId="6449">
        <row r="1">
          <cell r="B1" t="str">
            <v>220 kV SUB-STATION</v>
          </cell>
        </row>
      </sheetData>
      <sheetData sheetId="6450">
        <row r="1">
          <cell r="B1" t="str">
            <v>220 kV SUB-STATION</v>
          </cell>
        </row>
      </sheetData>
      <sheetData sheetId="6451">
        <row r="1">
          <cell r="B1" t="str">
            <v>220 kV SUB-STATION</v>
          </cell>
        </row>
      </sheetData>
      <sheetData sheetId="6452">
        <row r="1">
          <cell r="B1" t="str">
            <v>220 kV SUB-STATION</v>
          </cell>
        </row>
      </sheetData>
      <sheetData sheetId="6453">
        <row r="1">
          <cell r="B1" t="str">
            <v>220 kV SUB-STATION</v>
          </cell>
        </row>
      </sheetData>
      <sheetData sheetId="6454">
        <row r="1">
          <cell r="B1" t="str">
            <v>220 kV SUB-STATION</v>
          </cell>
        </row>
      </sheetData>
      <sheetData sheetId="6455">
        <row r="1">
          <cell r="B1" t="str">
            <v>220 kV SUB-STATION</v>
          </cell>
        </row>
      </sheetData>
      <sheetData sheetId="6456">
        <row r="1">
          <cell r="B1" t="str">
            <v>220 kV SUB-STATION</v>
          </cell>
        </row>
      </sheetData>
      <sheetData sheetId="6457">
        <row r="1">
          <cell r="B1" t="str">
            <v>220 kV SUB-STATION</v>
          </cell>
        </row>
      </sheetData>
      <sheetData sheetId="6458">
        <row r="1">
          <cell r="B1" t="str">
            <v>220 kV SUB-STATION</v>
          </cell>
        </row>
      </sheetData>
      <sheetData sheetId="6459">
        <row r="1">
          <cell r="B1" t="str">
            <v>220 kV SUB-STATION</v>
          </cell>
        </row>
      </sheetData>
      <sheetData sheetId="6460">
        <row r="1">
          <cell r="B1" t="str">
            <v>220 kV SUB-STATION</v>
          </cell>
        </row>
      </sheetData>
      <sheetData sheetId="6461">
        <row r="1">
          <cell r="B1" t="str">
            <v>220 kV SUB-STATION</v>
          </cell>
        </row>
      </sheetData>
      <sheetData sheetId="6462">
        <row r="1">
          <cell r="B1" t="str">
            <v>220 kV SUB-STATION</v>
          </cell>
        </row>
      </sheetData>
      <sheetData sheetId="6463">
        <row r="1">
          <cell r="B1" t="str">
            <v>220 kV SUB-STATION</v>
          </cell>
        </row>
      </sheetData>
      <sheetData sheetId="6464">
        <row r="1">
          <cell r="B1" t="str">
            <v>220 kV SUB-STATION</v>
          </cell>
        </row>
      </sheetData>
      <sheetData sheetId="6465">
        <row r="1">
          <cell r="B1" t="str">
            <v>220 kV SUB-STATION</v>
          </cell>
        </row>
      </sheetData>
      <sheetData sheetId="6466">
        <row r="1">
          <cell r="B1" t="str">
            <v>220 kV SUB-STATION</v>
          </cell>
        </row>
      </sheetData>
      <sheetData sheetId="6467">
        <row r="1">
          <cell r="B1" t="str">
            <v>220 kV SUB-STATION</v>
          </cell>
        </row>
      </sheetData>
      <sheetData sheetId="6468">
        <row r="1">
          <cell r="B1" t="str">
            <v>220 kV SUB-STATION</v>
          </cell>
        </row>
      </sheetData>
      <sheetData sheetId="6469">
        <row r="1">
          <cell r="B1" t="str">
            <v>220 kV SUB-STATION</v>
          </cell>
        </row>
      </sheetData>
      <sheetData sheetId="6470">
        <row r="1">
          <cell r="B1" t="str">
            <v>220 kV SUB-STATION</v>
          </cell>
        </row>
      </sheetData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>
        <row r="1">
          <cell r="B1" t="str">
            <v>220 kV SUB-STATION</v>
          </cell>
        </row>
      </sheetData>
      <sheetData sheetId="6686">
        <row r="1">
          <cell r="B1" t="str">
            <v>220 kV SUB-STATION</v>
          </cell>
        </row>
      </sheetData>
      <sheetData sheetId="6687">
        <row r="1">
          <cell r="B1" t="str">
            <v>220 kV SUB-STATION</v>
          </cell>
        </row>
      </sheetData>
      <sheetData sheetId="6688">
        <row r="1">
          <cell r="B1" t="str">
            <v>220 kV SUB-STATION</v>
          </cell>
        </row>
      </sheetData>
      <sheetData sheetId="6689">
        <row r="1">
          <cell r="B1" t="str">
            <v>220 kV SUB-STATION</v>
          </cell>
        </row>
      </sheetData>
      <sheetData sheetId="6690">
        <row r="1">
          <cell r="B1" t="str">
            <v>220 kV SUB-STATION</v>
          </cell>
        </row>
      </sheetData>
      <sheetData sheetId="6691">
        <row r="1">
          <cell r="B1" t="str">
            <v>220 kV SUB-STATION</v>
          </cell>
        </row>
      </sheetData>
      <sheetData sheetId="6692" refreshError="1"/>
      <sheetData sheetId="6693">
        <row r="1">
          <cell r="B1" t="str">
            <v>220 kV SUB-STATION</v>
          </cell>
        </row>
      </sheetData>
      <sheetData sheetId="6694">
        <row r="1">
          <cell r="B1" t="str">
            <v>220 kV SUB-STATION</v>
          </cell>
        </row>
      </sheetData>
      <sheetData sheetId="6695" refreshError="1"/>
      <sheetData sheetId="6696" refreshError="1"/>
      <sheetData sheetId="6697" refreshError="1"/>
      <sheetData sheetId="6698">
        <row r="1">
          <cell r="B1" t="str">
            <v>220 kV SUB-STATION</v>
          </cell>
        </row>
      </sheetData>
      <sheetData sheetId="6699">
        <row r="1">
          <cell r="B1" t="str">
            <v>220 kV SUB-STATION</v>
          </cell>
        </row>
      </sheetData>
      <sheetData sheetId="6700" refreshError="1"/>
      <sheetData sheetId="6701" refreshError="1"/>
      <sheetData sheetId="6702">
        <row r="1">
          <cell r="B1" t="str">
            <v>220 kV SUB-STATION</v>
          </cell>
        </row>
      </sheetData>
      <sheetData sheetId="6703">
        <row r="1">
          <cell r="B1" t="str">
            <v>220 kV SUB-STATION</v>
          </cell>
        </row>
      </sheetData>
      <sheetData sheetId="6704">
        <row r="1">
          <cell r="B1" t="str">
            <v>220 kV SUB-STATION</v>
          </cell>
        </row>
      </sheetData>
      <sheetData sheetId="6705">
        <row r="1">
          <cell r="B1" t="str">
            <v>220 kV SUB-STATION</v>
          </cell>
        </row>
      </sheetData>
      <sheetData sheetId="6706">
        <row r="1">
          <cell r="B1" t="str">
            <v>220 kV SUB-STATION</v>
          </cell>
        </row>
      </sheetData>
      <sheetData sheetId="6707">
        <row r="1">
          <cell r="B1" t="str">
            <v>220 kV SUB-STATION</v>
          </cell>
        </row>
      </sheetData>
      <sheetData sheetId="6708">
        <row r="1">
          <cell r="B1" t="str">
            <v>220 kV SUB-STATION</v>
          </cell>
        </row>
      </sheetData>
      <sheetData sheetId="6709">
        <row r="1">
          <cell r="B1" t="str">
            <v>220 kV SUB-STATION</v>
          </cell>
        </row>
      </sheetData>
      <sheetData sheetId="6710">
        <row r="1">
          <cell r="B1" t="str">
            <v>220 kV SUB-STATION</v>
          </cell>
        </row>
      </sheetData>
      <sheetData sheetId="6711">
        <row r="1">
          <cell r="B1" t="str">
            <v>220 kV SUB-STATION</v>
          </cell>
        </row>
      </sheetData>
      <sheetData sheetId="6712">
        <row r="1">
          <cell r="B1" t="str">
            <v>220 kV SUB-STATION</v>
          </cell>
        </row>
      </sheetData>
      <sheetData sheetId="6713">
        <row r="1">
          <cell r="B1" t="str">
            <v>220 kV SUB-STATION</v>
          </cell>
        </row>
      </sheetData>
      <sheetData sheetId="6714">
        <row r="1">
          <cell r="B1" t="str">
            <v>220 kV SUB-STATION</v>
          </cell>
        </row>
      </sheetData>
      <sheetData sheetId="6715" refreshError="1"/>
      <sheetData sheetId="6716">
        <row r="1">
          <cell r="B1" t="str">
            <v>220 kV SUB-STATION</v>
          </cell>
        </row>
      </sheetData>
      <sheetData sheetId="6717">
        <row r="1">
          <cell r="B1" t="str">
            <v>220 kV SUB-STATION</v>
          </cell>
        </row>
      </sheetData>
      <sheetData sheetId="6718">
        <row r="1">
          <cell r="B1" t="str">
            <v>220 kV SUB-STATION</v>
          </cell>
        </row>
      </sheetData>
      <sheetData sheetId="6719">
        <row r="1">
          <cell r="B1" t="str">
            <v>220 kV SUB-STATION</v>
          </cell>
        </row>
      </sheetData>
      <sheetData sheetId="6720">
        <row r="1">
          <cell r="B1" t="str">
            <v>220 kV SUB-STATION</v>
          </cell>
        </row>
      </sheetData>
      <sheetData sheetId="6721">
        <row r="1">
          <cell r="B1" t="str">
            <v>220 kV SUB-STATION</v>
          </cell>
        </row>
      </sheetData>
      <sheetData sheetId="6722">
        <row r="1">
          <cell r="B1" t="str">
            <v>220 kV SUB-STATION</v>
          </cell>
        </row>
      </sheetData>
      <sheetData sheetId="6723">
        <row r="1">
          <cell r="B1" t="str">
            <v>220 kV SUB-STATION</v>
          </cell>
        </row>
      </sheetData>
      <sheetData sheetId="6724">
        <row r="1">
          <cell r="B1" t="str">
            <v>220 kV SUB-STATION</v>
          </cell>
        </row>
      </sheetData>
      <sheetData sheetId="6725">
        <row r="1">
          <cell r="B1" t="str">
            <v>220 kV SUB-STATION</v>
          </cell>
        </row>
      </sheetData>
      <sheetData sheetId="6726">
        <row r="1">
          <cell r="B1" t="str">
            <v>220 kV SUB-STATION</v>
          </cell>
        </row>
      </sheetData>
      <sheetData sheetId="6727">
        <row r="1">
          <cell r="B1" t="str">
            <v>220 kV SUB-STATION</v>
          </cell>
        </row>
      </sheetData>
      <sheetData sheetId="6728">
        <row r="1">
          <cell r="B1" t="str">
            <v>220 kV SUB-STATION</v>
          </cell>
        </row>
      </sheetData>
      <sheetData sheetId="6729">
        <row r="1">
          <cell r="B1" t="str">
            <v>220 kV SUB-STATION</v>
          </cell>
        </row>
      </sheetData>
      <sheetData sheetId="6730">
        <row r="1">
          <cell r="B1" t="str">
            <v>220 kV SUB-STATION</v>
          </cell>
        </row>
      </sheetData>
      <sheetData sheetId="6731">
        <row r="1">
          <cell r="B1" t="str">
            <v>220 kV SUB-STATION</v>
          </cell>
        </row>
      </sheetData>
      <sheetData sheetId="6732">
        <row r="1">
          <cell r="B1" t="str">
            <v>220 kV SUB-STATION</v>
          </cell>
        </row>
      </sheetData>
      <sheetData sheetId="6733">
        <row r="1">
          <cell r="B1" t="str">
            <v>220 kV SUB-STATION</v>
          </cell>
        </row>
      </sheetData>
      <sheetData sheetId="6734">
        <row r="1">
          <cell r="B1" t="str">
            <v>220 kV SUB-STATION</v>
          </cell>
        </row>
      </sheetData>
      <sheetData sheetId="6735">
        <row r="1">
          <cell r="B1" t="str">
            <v>220 kV SUB-STATION</v>
          </cell>
        </row>
      </sheetData>
      <sheetData sheetId="6736">
        <row r="1">
          <cell r="B1" t="str">
            <v>220 kV SUB-STATION</v>
          </cell>
        </row>
      </sheetData>
      <sheetData sheetId="6737">
        <row r="1">
          <cell r="B1" t="str">
            <v>220 kV SUB-STATION</v>
          </cell>
        </row>
      </sheetData>
      <sheetData sheetId="6738">
        <row r="1">
          <cell r="B1" t="str">
            <v>220 kV SUB-STATION</v>
          </cell>
        </row>
      </sheetData>
      <sheetData sheetId="6739">
        <row r="1">
          <cell r="B1" t="str">
            <v>220 kV SUB-STATION</v>
          </cell>
        </row>
      </sheetData>
      <sheetData sheetId="6740">
        <row r="1">
          <cell r="B1" t="str">
            <v>220 kV SUB-STATION</v>
          </cell>
        </row>
      </sheetData>
      <sheetData sheetId="6741">
        <row r="1">
          <cell r="B1" t="str">
            <v>220 kV SUB-STATION</v>
          </cell>
        </row>
      </sheetData>
      <sheetData sheetId="6742">
        <row r="1">
          <cell r="B1" t="str">
            <v>220 kV SUB-STATION</v>
          </cell>
        </row>
      </sheetData>
      <sheetData sheetId="6743">
        <row r="1">
          <cell r="B1" t="str">
            <v>220 kV SUB-STATION</v>
          </cell>
        </row>
      </sheetData>
      <sheetData sheetId="6744">
        <row r="1">
          <cell r="B1" t="str">
            <v>220 kV SUB-STATION</v>
          </cell>
        </row>
      </sheetData>
      <sheetData sheetId="6745">
        <row r="1">
          <cell r="B1" t="str">
            <v>220 kV SUB-STATION</v>
          </cell>
        </row>
      </sheetData>
      <sheetData sheetId="6746">
        <row r="1">
          <cell r="B1" t="str">
            <v>220 kV SUB-STATION</v>
          </cell>
        </row>
      </sheetData>
      <sheetData sheetId="6747">
        <row r="1">
          <cell r="B1" t="str">
            <v>220 kV SUB-STATION</v>
          </cell>
        </row>
      </sheetData>
      <sheetData sheetId="6748">
        <row r="1">
          <cell r="B1" t="str">
            <v>220 kV SUB-STATION</v>
          </cell>
        </row>
      </sheetData>
      <sheetData sheetId="6749">
        <row r="1">
          <cell r="B1" t="str">
            <v>220 kV SUB-STATION</v>
          </cell>
        </row>
      </sheetData>
      <sheetData sheetId="6750">
        <row r="1">
          <cell r="B1" t="str">
            <v>220 kV SUB-STATION</v>
          </cell>
        </row>
      </sheetData>
      <sheetData sheetId="6751">
        <row r="1">
          <cell r="B1" t="str">
            <v>220 kV SUB-STATION</v>
          </cell>
        </row>
      </sheetData>
      <sheetData sheetId="6752">
        <row r="1">
          <cell r="B1" t="str">
            <v>220 kV SUB-STATION</v>
          </cell>
        </row>
      </sheetData>
      <sheetData sheetId="6753">
        <row r="1">
          <cell r="B1" t="str">
            <v>220 kV SUB-STATION</v>
          </cell>
        </row>
      </sheetData>
      <sheetData sheetId="6754">
        <row r="1">
          <cell r="B1" t="str">
            <v>220 kV SUB-STATION</v>
          </cell>
        </row>
      </sheetData>
      <sheetData sheetId="6755">
        <row r="1">
          <cell r="B1" t="str">
            <v>220 kV SUB-STATION</v>
          </cell>
        </row>
      </sheetData>
      <sheetData sheetId="6756">
        <row r="1">
          <cell r="B1" t="str">
            <v>220 kV SUB-STATION</v>
          </cell>
        </row>
      </sheetData>
      <sheetData sheetId="6757">
        <row r="1">
          <cell r="B1" t="str">
            <v>220 kV SUB-STATION</v>
          </cell>
        </row>
      </sheetData>
      <sheetData sheetId="6758">
        <row r="1">
          <cell r="B1" t="str">
            <v>220 kV SUB-STATION</v>
          </cell>
        </row>
      </sheetData>
      <sheetData sheetId="6759">
        <row r="1">
          <cell r="B1" t="str">
            <v>220 kV SUB-STATION</v>
          </cell>
        </row>
      </sheetData>
      <sheetData sheetId="6760">
        <row r="1">
          <cell r="B1" t="str">
            <v>220 kV SUB-STATION</v>
          </cell>
        </row>
      </sheetData>
      <sheetData sheetId="6761">
        <row r="1">
          <cell r="B1" t="str">
            <v>220 kV SUB-STATION</v>
          </cell>
        </row>
      </sheetData>
      <sheetData sheetId="6762">
        <row r="1">
          <cell r="B1" t="str">
            <v>220 kV SUB-STATION</v>
          </cell>
        </row>
      </sheetData>
      <sheetData sheetId="6763">
        <row r="1">
          <cell r="B1" t="str">
            <v>220 kV SUB-STATION</v>
          </cell>
        </row>
      </sheetData>
      <sheetData sheetId="6764">
        <row r="1">
          <cell r="B1" t="str">
            <v>220 kV SUB-STATION</v>
          </cell>
        </row>
      </sheetData>
      <sheetData sheetId="6765">
        <row r="1">
          <cell r="B1" t="str">
            <v>220 kV SUB-STATION</v>
          </cell>
        </row>
      </sheetData>
      <sheetData sheetId="6766">
        <row r="1">
          <cell r="B1" t="str">
            <v>220 kV SUB-STATION</v>
          </cell>
        </row>
      </sheetData>
      <sheetData sheetId="6767">
        <row r="1">
          <cell r="B1" t="str">
            <v>220 kV SUB-STATION</v>
          </cell>
        </row>
      </sheetData>
      <sheetData sheetId="6768">
        <row r="1">
          <cell r="B1" t="str">
            <v>220 kV SUB-STATION</v>
          </cell>
        </row>
      </sheetData>
      <sheetData sheetId="6769">
        <row r="1">
          <cell r="B1" t="str">
            <v>220 kV SUB-STATION</v>
          </cell>
        </row>
      </sheetData>
      <sheetData sheetId="6770">
        <row r="1">
          <cell r="B1" t="str">
            <v>220 kV SUB-STATION</v>
          </cell>
        </row>
      </sheetData>
      <sheetData sheetId="6771">
        <row r="1">
          <cell r="B1" t="str">
            <v>220 kV SUB-STATION</v>
          </cell>
        </row>
      </sheetData>
      <sheetData sheetId="6772">
        <row r="1">
          <cell r="B1" t="str">
            <v>220 kV SUB-STATION</v>
          </cell>
        </row>
      </sheetData>
      <sheetData sheetId="6773">
        <row r="1">
          <cell r="B1" t="str">
            <v>220 kV SUB-STATION</v>
          </cell>
        </row>
      </sheetData>
      <sheetData sheetId="6774">
        <row r="1">
          <cell r="B1" t="str">
            <v>220 kV SUB-STATION</v>
          </cell>
        </row>
      </sheetData>
      <sheetData sheetId="6775">
        <row r="1">
          <cell r="B1" t="str">
            <v>220 kV SUB-STATION</v>
          </cell>
        </row>
      </sheetData>
      <sheetData sheetId="6776">
        <row r="1">
          <cell r="B1" t="str">
            <v>220 kV SUB-STATION</v>
          </cell>
        </row>
      </sheetData>
      <sheetData sheetId="6777">
        <row r="1">
          <cell r="B1" t="str">
            <v>220 kV SUB-STATION</v>
          </cell>
        </row>
      </sheetData>
      <sheetData sheetId="6778">
        <row r="1">
          <cell r="B1" t="str">
            <v>220 kV SUB-STATION</v>
          </cell>
        </row>
      </sheetData>
      <sheetData sheetId="6779">
        <row r="1">
          <cell r="B1" t="str">
            <v>220 kV SUB-STATION</v>
          </cell>
        </row>
      </sheetData>
      <sheetData sheetId="6780">
        <row r="1">
          <cell r="B1" t="str">
            <v>220 kV SUB-STATION</v>
          </cell>
        </row>
      </sheetData>
      <sheetData sheetId="6781">
        <row r="1">
          <cell r="B1" t="str">
            <v>220 kV SUB-STATION</v>
          </cell>
        </row>
      </sheetData>
      <sheetData sheetId="6782">
        <row r="1">
          <cell r="B1" t="str">
            <v>220 kV SUB-STATION</v>
          </cell>
        </row>
      </sheetData>
      <sheetData sheetId="6783">
        <row r="1">
          <cell r="B1" t="str">
            <v>220 kV SUB-STATION</v>
          </cell>
        </row>
      </sheetData>
      <sheetData sheetId="6784">
        <row r="1">
          <cell r="B1" t="str">
            <v>220 kV SUB-STATION</v>
          </cell>
        </row>
      </sheetData>
      <sheetData sheetId="6785">
        <row r="1">
          <cell r="B1" t="str">
            <v>220 kV SUB-STATION</v>
          </cell>
        </row>
      </sheetData>
      <sheetData sheetId="6786">
        <row r="1">
          <cell r="B1" t="str">
            <v>220 kV SUB-STATION</v>
          </cell>
        </row>
      </sheetData>
      <sheetData sheetId="6787">
        <row r="1">
          <cell r="B1" t="str">
            <v>220 kV SUB-STATION</v>
          </cell>
        </row>
      </sheetData>
      <sheetData sheetId="6788">
        <row r="1">
          <cell r="B1" t="str">
            <v>220 kV SUB-STATION</v>
          </cell>
        </row>
      </sheetData>
      <sheetData sheetId="6789">
        <row r="1">
          <cell r="B1" t="str">
            <v>220 kV SUB-STATION</v>
          </cell>
        </row>
      </sheetData>
      <sheetData sheetId="6790">
        <row r="1">
          <cell r="B1" t="str">
            <v>220 kV SUB-STATION</v>
          </cell>
        </row>
      </sheetData>
      <sheetData sheetId="6791">
        <row r="1">
          <cell r="B1" t="str">
            <v>220 kV SUB-STATION</v>
          </cell>
        </row>
      </sheetData>
      <sheetData sheetId="6792">
        <row r="1">
          <cell r="B1" t="str">
            <v>220 kV SUB-STATION</v>
          </cell>
        </row>
      </sheetData>
      <sheetData sheetId="6793">
        <row r="1">
          <cell r="B1" t="str">
            <v>220 kV SUB-STATION</v>
          </cell>
        </row>
      </sheetData>
      <sheetData sheetId="6794">
        <row r="1">
          <cell r="B1" t="str">
            <v>220 kV SUB-STATION</v>
          </cell>
        </row>
      </sheetData>
      <sheetData sheetId="6795">
        <row r="1">
          <cell r="B1" t="str">
            <v>220 kV SUB-STATION</v>
          </cell>
        </row>
      </sheetData>
      <sheetData sheetId="6796"/>
      <sheetData sheetId="6797"/>
      <sheetData sheetId="6798"/>
      <sheetData sheetId="6799">
        <row r="1">
          <cell r="B1" t="str">
            <v>220 kV SUB-STATION</v>
          </cell>
        </row>
      </sheetData>
      <sheetData sheetId="6800">
        <row r="1">
          <cell r="B1" t="str">
            <v>220 kV SUB-STATION</v>
          </cell>
        </row>
      </sheetData>
      <sheetData sheetId="6801">
        <row r="1">
          <cell r="B1" t="str">
            <v>220 kV SUB-STATION</v>
          </cell>
        </row>
      </sheetData>
      <sheetData sheetId="6802">
        <row r="1">
          <cell r="B1" t="str">
            <v>220 kV SUB-STATION</v>
          </cell>
        </row>
      </sheetData>
      <sheetData sheetId="6803">
        <row r="1">
          <cell r="B1" t="str">
            <v>220 kV SUB-STATION</v>
          </cell>
        </row>
      </sheetData>
      <sheetData sheetId="6804">
        <row r="1">
          <cell r="B1" t="str">
            <v>220 kV SUB-STATION</v>
          </cell>
        </row>
      </sheetData>
      <sheetData sheetId="6805">
        <row r="1">
          <cell r="B1" t="str">
            <v>220 kV SUB-STATION</v>
          </cell>
        </row>
      </sheetData>
      <sheetData sheetId="6806">
        <row r="1">
          <cell r="B1" t="str">
            <v>220 kV SUB-STATION</v>
          </cell>
        </row>
      </sheetData>
      <sheetData sheetId="6807">
        <row r="1">
          <cell r="B1" t="str">
            <v>220 kV SUB-STATION</v>
          </cell>
        </row>
      </sheetData>
      <sheetData sheetId="6808">
        <row r="1">
          <cell r="B1" t="str">
            <v>220 kV SUB-STATION</v>
          </cell>
        </row>
      </sheetData>
      <sheetData sheetId="6809">
        <row r="1">
          <cell r="B1" t="str">
            <v>220 kV SUB-STATION</v>
          </cell>
        </row>
      </sheetData>
      <sheetData sheetId="6810">
        <row r="1">
          <cell r="B1" t="str">
            <v>220 kV SUB-STATION</v>
          </cell>
        </row>
      </sheetData>
      <sheetData sheetId="6811">
        <row r="1">
          <cell r="B1" t="str">
            <v>220 kV SUB-STATION</v>
          </cell>
        </row>
      </sheetData>
      <sheetData sheetId="6812">
        <row r="1">
          <cell r="B1" t="str">
            <v>220 kV SUB-STATION</v>
          </cell>
        </row>
      </sheetData>
      <sheetData sheetId="6813">
        <row r="1">
          <cell r="B1" t="str">
            <v>220 kV SUB-STATION</v>
          </cell>
        </row>
      </sheetData>
      <sheetData sheetId="6814"/>
      <sheetData sheetId="6815">
        <row r="1">
          <cell r="B1" t="str">
            <v>220 kV SUB-STATION</v>
          </cell>
        </row>
      </sheetData>
      <sheetData sheetId="6816">
        <row r="1">
          <cell r="B1" t="str">
            <v>220 kV SUB-STATION</v>
          </cell>
        </row>
      </sheetData>
      <sheetData sheetId="6817">
        <row r="1">
          <cell r="B1" t="str">
            <v>220 kV SUB-STATION</v>
          </cell>
        </row>
      </sheetData>
      <sheetData sheetId="6818">
        <row r="1">
          <cell r="B1" t="str">
            <v>220 kV SUB-STATION</v>
          </cell>
        </row>
      </sheetData>
      <sheetData sheetId="6819">
        <row r="1">
          <cell r="B1" t="str">
            <v>220 kV SUB-STATION</v>
          </cell>
        </row>
      </sheetData>
      <sheetData sheetId="6820">
        <row r="1">
          <cell r="B1" t="str">
            <v>220 kV SUB-STATION</v>
          </cell>
        </row>
      </sheetData>
      <sheetData sheetId="6821">
        <row r="1">
          <cell r="B1" t="str">
            <v>220 kV SUB-STATION</v>
          </cell>
        </row>
      </sheetData>
      <sheetData sheetId="6822">
        <row r="1">
          <cell r="B1" t="str">
            <v>220 kV SUB-STATION</v>
          </cell>
        </row>
      </sheetData>
      <sheetData sheetId="6823">
        <row r="1">
          <cell r="B1" t="str">
            <v>220 kV SUB-STATION</v>
          </cell>
        </row>
      </sheetData>
      <sheetData sheetId="6824">
        <row r="1">
          <cell r="B1" t="str">
            <v>220 kV SUB-STATION</v>
          </cell>
        </row>
      </sheetData>
      <sheetData sheetId="6825">
        <row r="1">
          <cell r="B1" t="str">
            <v>220 kV SUB-STATION</v>
          </cell>
        </row>
      </sheetData>
      <sheetData sheetId="6826">
        <row r="1">
          <cell r="B1" t="str">
            <v>220 kV SUB-STATION</v>
          </cell>
        </row>
      </sheetData>
      <sheetData sheetId="6827">
        <row r="1">
          <cell r="B1" t="str">
            <v>220 kV SUB-STATION</v>
          </cell>
        </row>
      </sheetData>
      <sheetData sheetId="6828">
        <row r="1">
          <cell r="B1" t="str">
            <v>220 kV SUB-STATION</v>
          </cell>
        </row>
      </sheetData>
      <sheetData sheetId="6829">
        <row r="1">
          <cell r="B1" t="str">
            <v>220 kV SUB-STATION</v>
          </cell>
        </row>
      </sheetData>
      <sheetData sheetId="6830">
        <row r="1">
          <cell r="B1" t="str">
            <v>220 kV SUB-STATION</v>
          </cell>
        </row>
      </sheetData>
      <sheetData sheetId="6831">
        <row r="1">
          <cell r="B1" t="str">
            <v>220 kV SUB-STATION</v>
          </cell>
        </row>
      </sheetData>
      <sheetData sheetId="6832">
        <row r="1">
          <cell r="B1" t="str">
            <v>220 kV SUB-STATION</v>
          </cell>
        </row>
      </sheetData>
      <sheetData sheetId="6833"/>
      <sheetData sheetId="6834"/>
      <sheetData sheetId="6835"/>
      <sheetData sheetId="6836"/>
      <sheetData sheetId="6837">
        <row r="1">
          <cell r="B1" t="str">
            <v>220 kV SUB-STATION</v>
          </cell>
        </row>
      </sheetData>
      <sheetData sheetId="6838"/>
      <sheetData sheetId="6839">
        <row r="1">
          <cell r="B1" t="str">
            <v>220 kV SUB-STATION</v>
          </cell>
        </row>
      </sheetData>
      <sheetData sheetId="6840">
        <row r="1">
          <cell r="B1" t="str">
            <v>220 kV SUB-STATION</v>
          </cell>
        </row>
      </sheetData>
      <sheetData sheetId="6841">
        <row r="1">
          <cell r="B1" t="str">
            <v>220 kV SUB-STATION</v>
          </cell>
        </row>
      </sheetData>
      <sheetData sheetId="6842">
        <row r="1">
          <cell r="B1" t="str">
            <v>220 kV SUB-STATION</v>
          </cell>
        </row>
      </sheetData>
      <sheetData sheetId="6843">
        <row r="1">
          <cell r="B1" t="str">
            <v>220 kV SUB-STATION</v>
          </cell>
        </row>
      </sheetData>
      <sheetData sheetId="6844">
        <row r="1">
          <cell r="B1" t="str">
            <v>220 kV SUB-STATION</v>
          </cell>
        </row>
      </sheetData>
      <sheetData sheetId="6845">
        <row r="1">
          <cell r="B1" t="str">
            <v>220 kV SUB-STATION</v>
          </cell>
        </row>
      </sheetData>
      <sheetData sheetId="6846">
        <row r="1">
          <cell r="B1" t="str">
            <v>220 kV SUB-STATION</v>
          </cell>
        </row>
      </sheetData>
      <sheetData sheetId="6847">
        <row r="1">
          <cell r="B1" t="str">
            <v>220 kV SUB-STATION</v>
          </cell>
        </row>
      </sheetData>
      <sheetData sheetId="6848">
        <row r="1">
          <cell r="B1" t="str">
            <v>220 kV SUB-STATION</v>
          </cell>
        </row>
      </sheetData>
      <sheetData sheetId="6849">
        <row r="1">
          <cell r="B1" t="str">
            <v>220 kV SUB-STATION</v>
          </cell>
        </row>
      </sheetData>
      <sheetData sheetId="6850">
        <row r="1">
          <cell r="B1" t="str">
            <v>220 kV SUB-STATION</v>
          </cell>
        </row>
      </sheetData>
      <sheetData sheetId="6851">
        <row r="1">
          <cell r="B1" t="str">
            <v>220 kV SUB-STATION</v>
          </cell>
        </row>
      </sheetData>
      <sheetData sheetId="6852">
        <row r="1">
          <cell r="B1" t="str">
            <v>220 kV SUB-STATION</v>
          </cell>
        </row>
      </sheetData>
      <sheetData sheetId="6853">
        <row r="1">
          <cell r="B1" t="str">
            <v>220 kV SUB-STATION</v>
          </cell>
        </row>
      </sheetData>
      <sheetData sheetId="6854">
        <row r="1">
          <cell r="B1" t="str">
            <v>220 kV SUB-STATION</v>
          </cell>
        </row>
      </sheetData>
      <sheetData sheetId="6855">
        <row r="1">
          <cell r="B1" t="str">
            <v>220 kV SUB-STATION</v>
          </cell>
        </row>
      </sheetData>
      <sheetData sheetId="6856">
        <row r="1">
          <cell r="B1" t="str">
            <v>220 kV SUB-STATION</v>
          </cell>
        </row>
      </sheetData>
      <sheetData sheetId="6857">
        <row r="1">
          <cell r="B1" t="str">
            <v>220 kV SUB-STATION</v>
          </cell>
        </row>
      </sheetData>
      <sheetData sheetId="6858">
        <row r="1">
          <cell r="B1" t="str">
            <v>220 kV SUB-STATION</v>
          </cell>
        </row>
      </sheetData>
      <sheetData sheetId="6859">
        <row r="1">
          <cell r="B1" t="str">
            <v>220 kV SUB-STATION</v>
          </cell>
        </row>
      </sheetData>
      <sheetData sheetId="6860">
        <row r="1">
          <cell r="B1" t="str">
            <v>220 kV SUB-STATION</v>
          </cell>
        </row>
      </sheetData>
      <sheetData sheetId="6861">
        <row r="1">
          <cell r="B1" t="str">
            <v>220 kV SUB-STATION</v>
          </cell>
        </row>
      </sheetData>
      <sheetData sheetId="6862"/>
      <sheetData sheetId="6863"/>
      <sheetData sheetId="6864"/>
      <sheetData sheetId="6865"/>
      <sheetData sheetId="6866"/>
      <sheetData sheetId="6867">
        <row r="1">
          <cell r="B1" t="str">
            <v>220 kV SUB-STATION</v>
          </cell>
        </row>
      </sheetData>
      <sheetData sheetId="6868">
        <row r="1">
          <cell r="B1" t="str">
            <v>220 kV SUB-STATION</v>
          </cell>
        </row>
      </sheetData>
      <sheetData sheetId="6869">
        <row r="1">
          <cell r="B1" t="str">
            <v>220 kV SUB-STATION</v>
          </cell>
        </row>
      </sheetData>
      <sheetData sheetId="6870">
        <row r="1">
          <cell r="B1" t="str">
            <v>220 kV SUB-STATION</v>
          </cell>
        </row>
      </sheetData>
      <sheetData sheetId="6871">
        <row r="1">
          <cell r="B1" t="str">
            <v>220 kV SUB-STATION</v>
          </cell>
        </row>
      </sheetData>
      <sheetData sheetId="6872">
        <row r="1">
          <cell r="B1" t="str">
            <v>220 kV SUB-STATION</v>
          </cell>
        </row>
      </sheetData>
      <sheetData sheetId="6873">
        <row r="1">
          <cell r="B1" t="str">
            <v>220 kV SUB-STATION</v>
          </cell>
        </row>
      </sheetData>
      <sheetData sheetId="6874">
        <row r="1">
          <cell r="B1" t="str">
            <v>220 kV SUB-STATION</v>
          </cell>
        </row>
      </sheetData>
      <sheetData sheetId="6875"/>
      <sheetData sheetId="6876"/>
      <sheetData sheetId="6877"/>
      <sheetData sheetId="6878">
        <row r="1">
          <cell r="B1" t="str">
            <v>220 kV SUB-STATION</v>
          </cell>
        </row>
      </sheetData>
      <sheetData sheetId="6879">
        <row r="1">
          <cell r="B1" t="str">
            <v>220 kV SUB-STATION</v>
          </cell>
        </row>
      </sheetData>
      <sheetData sheetId="6880"/>
      <sheetData sheetId="6881"/>
      <sheetData sheetId="6882">
        <row r="1">
          <cell r="B1" t="str">
            <v>220 kV SUB-STATION</v>
          </cell>
        </row>
      </sheetData>
      <sheetData sheetId="6883">
        <row r="1">
          <cell r="B1" t="str">
            <v>220 kV SUB-STATION</v>
          </cell>
        </row>
      </sheetData>
      <sheetData sheetId="6884">
        <row r="1">
          <cell r="B1" t="str">
            <v>220 kV SUB-STATION</v>
          </cell>
        </row>
      </sheetData>
      <sheetData sheetId="6885">
        <row r="1">
          <cell r="B1" t="str">
            <v>220 kV SUB-STATION</v>
          </cell>
        </row>
      </sheetData>
      <sheetData sheetId="6886"/>
      <sheetData sheetId="6887"/>
      <sheetData sheetId="6888">
        <row r="1">
          <cell r="B1" t="str">
            <v>220 kV SUB-STATION</v>
          </cell>
        </row>
      </sheetData>
      <sheetData sheetId="6889">
        <row r="1">
          <cell r="B1" t="str">
            <v>220 kV SUB-STATION</v>
          </cell>
        </row>
      </sheetData>
      <sheetData sheetId="6890"/>
      <sheetData sheetId="6891">
        <row r="1">
          <cell r="B1" t="str">
            <v>220 kV SUB-STATION</v>
          </cell>
        </row>
      </sheetData>
      <sheetData sheetId="6892">
        <row r="1">
          <cell r="B1" t="str">
            <v>220 kV SUB-STATION</v>
          </cell>
        </row>
      </sheetData>
      <sheetData sheetId="6893">
        <row r="1">
          <cell r="B1" t="str">
            <v>220 kV SUB-STATION</v>
          </cell>
        </row>
      </sheetData>
      <sheetData sheetId="6894">
        <row r="1">
          <cell r="B1" t="str">
            <v>220 kV SUB-STATION</v>
          </cell>
        </row>
      </sheetData>
      <sheetData sheetId="6895"/>
      <sheetData sheetId="6896"/>
      <sheetData sheetId="6897"/>
      <sheetData sheetId="6898">
        <row r="1">
          <cell r="B1" t="str">
            <v>220 kV SUB-STATION</v>
          </cell>
        </row>
      </sheetData>
      <sheetData sheetId="6899"/>
      <sheetData sheetId="6900">
        <row r="1">
          <cell r="B1" t="str">
            <v>220 kV SUB-STATION</v>
          </cell>
        </row>
      </sheetData>
      <sheetData sheetId="6901">
        <row r="1">
          <cell r="B1" t="str">
            <v>220 kV SUB-STATION</v>
          </cell>
        </row>
      </sheetData>
      <sheetData sheetId="6902">
        <row r="1">
          <cell r="B1" t="str">
            <v>220 kV SUB-STATION</v>
          </cell>
        </row>
      </sheetData>
      <sheetData sheetId="6903">
        <row r="1">
          <cell r="B1" t="str">
            <v>220 kV SUB-STATION</v>
          </cell>
        </row>
      </sheetData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>
        <row r="1">
          <cell r="B1" t="str">
            <v>220 kV SUB-STATION</v>
          </cell>
        </row>
      </sheetData>
      <sheetData sheetId="6929">
        <row r="1">
          <cell r="B1" t="str">
            <v>220 kV SUB-STATION</v>
          </cell>
        </row>
      </sheetData>
      <sheetData sheetId="6930">
        <row r="1">
          <cell r="B1" t="str">
            <v>220 kV SUB-STATION</v>
          </cell>
        </row>
      </sheetData>
      <sheetData sheetId="6931"/>
      <sheetData sheetId="6932"/>
      <sheetData sheetId="6933">
        <row r="1">
          <cell r="B1" t="str">
            <v>220 kV SUB-STATION</v>
          </cell>
        </row>
      </sheetData>
      <sheetData sheetId="6934">
        <row r="1">
          <cell r="B1" t="str">
            <v>220 kV SUB-STATION</v>
          </cell>
        </row>
      </sheetData>
      <sheetData sheetId="6935">
        <row r="1">
          <cell r="B1" t="str">
            <v>220 kV SUB-STATION</v>
          </cell>
        </row>
      </sheetData>
      <sheetData sheetId="6936">
        <row r="1">
          <cell r="B1" t="str">
            <v>220 kV SUB-STATION</v>
          </cell>
        </row>
      </sheetData>
      <sheetData sheetId="6937">
        <row r="1">
          <cell r="B1" t="str">
            <v>220 kV SUB-STATION</v>
          </cell>
        </row>
      </sheetData>
      <sheetData sheetId="6938">
        <row r="1">
          <cell r="B1" t="str">
            <v>220 kV SUB-STATION</v>
          </cell>
        </row>
      </sheetData>
      <sheetData sheetId="6939">
        <row r="1">
          <cell r="B1" t="str">
            <v>220 kV SUB-STATION</v>
          </cell>
        </row>
      </sheetData>
      <sheetData sheetId="6940">
        <row r="1">
          <cell r="B1" t="str">
            <v>220 kV SUB-STATION</v>
          </cell>
        </row>
      </sheetData>
      <sheetData sheetId="6941">
        <row r="1">
          <cell r="B1" t="str">
            <v>220 kV SUB-STATION</v>
          </cell>
        </row>
      </sheetData>
      <sheetData sheetId="6942">
        <row r="1">
          <cell r="B1" t="str">
            <v>220 kV SUB-STATION</v>
          </cell>
        </row>
      </sheetData>
      <sheetData sheetId="6943">
        <row r="1">
          <cell r="B1" t="str">
            <v>220 kV SUB-STATION</v>
          </cell>
        </row>
      </sheetData>
      <sheetData sheetId="6944"/>
      <sheetData sheetId="6945">
        <row r="1">
          <cell r="B1" t="str">
            <v>220 kV SUB-STATION</v>
          </cell>
        </row>
      </sheetData>
      <sheetData sheetId="6946"/>
      <sheetData sheetId="6947"/>
      <sheetData sheetId="6948"/>
      <sheetData sheetId="6949">
        <row r="1">
          <cell r="B1" t="str">
            <v>220 kV SUB-STATION</v>
          </cell>
        </row>
      </sheetData>
      <sheetData sheetId="6950">
        <row r="1">
          <cell r="B1" t="str">
            <v>220 kV SUB-STATION</v>
          </cell>
        </row>
      </sheetData>
      <sheetData sheetId="6951">
        <row r="1">
          <cell r="B1" t="str">
            <v>220 kV SUB-STATION</v>
          </cell>
        </row>
      </sheetData>
      <sheetData sheetId="6952">
        <row r="1">
          <cell r="B1" t="str">
            <v>220 kV SUB-STATION</v>
          </cell>
        </row>
      </sheetData>
      <sheetData sheetId="6953">
        <row r="1">
          <cell r="B1" t="str">
            <v>220 kV SUB-STATION</v>
          </cell>
        </row>
      </sheetData>
      <sheetData sheetId="6954">
        <row r="1">
          <cell r="B1" t="str">
            <v>220 kV SUB-STATION</v>
          </cell>
        </row>
      </sheetData>
      <sheetData sheetId="6955">
        <row r="1">
          <cell r="B1" t="str">
            <v>220 kV SUB-STATION</v>
          </cell>
        </row>
      </sheetData>
      <sheetData sheetId="6956">
        <row r="1">
          <cell r="B1" t="str">
            <v>220 kV SUB-STATION</v>
          </cell>
        </row>
      </sheetData>
      <sheetData sheetId="6957">
        <row r="1">
          <cell r="B1" t="str">
            <v>220 kV SUB-STATION</v>
          </cell>
        </row>
      </sheetData>
      <sheetData sheetId="6958"/>
      <sheetData sheetId="6959">
        <row r="1">
          <cell r="B1" t="str">
            <v>220 kV SUB-STATION</v>
          </cell>
        </row>
      </sheetData>
      <sheetData sheetId="6960"/>
      <sheetData sheetId="6961"/>
      <sheetData sheetId="6962"/>
      <sheetData sheetId="6963">
        <row r="1">
          <cell r="B1" t="str">
            <v>220 kV SUB-STATION</v>
          </cell>
        </row>
      </sheetData>
      <sheetData sheetId="6964">
        <row r="1">
          <cell r="B1" t="str">
            <v>220 kV SUB-STATION</v>
          </cell>
        </row>
      </sheetData>
      <sheetData sheetId="6965">
        <row r="1">
          <cell r="B1" t="str">
            <v>220 kV SUB-STATION</v>
          </cell>
        </row>
      </sheetData>
      <sheetData sheetId="6966"/>
      <sheetData sheetId="6967">
        <row r="1">
          <cell r="B1" t="str">
            <v>220 kV SUB-STATION</v>
          </cell>
        </row>
      </sheetData>
      <sheetData sheetId="6968">
        <row r="1">
          <cell r="B1" t="str">
            <v>220 kV SUB-STATION</v>
          </cell>
        </row>
      </sheetData>
      <sheetData sheetId="6969">
        <row r="1">
          <cell r="B1" t="str">
            <v>220 kV SUB-STATION</v>
          </cell>
        </row>
      </sheetData>
      <sheetData sheetId="6970"/>
      <sheetData sheetId="6971"/>
      <sheetData sheetId="6972"/>
      <sheetData sheetId="6973">
        <row r="1">
          <cell r="B1" t="str">
            <v>220 kV SUB-STATION</v>
          </cell>
        </row>
      </sheetData>
      <sheetData sheetId="6974">
        <row r="1">
          <cell r="B1" t="str">
            <v>220 kV SUB-STATION</v>
          </cell>
        </row>
      </sheetData>
      <sheetData sheetId="6975">
        <row r="1">
          <cell r="B1" t="str">
            <v>220 kV SUB-STATION</v>
          </cell>
        </row>
      </sheetData>
      <sheetData sheetId="6976">
        <row r="1">
          <cell r="B1" t="str">
            <v>220 kV SUB-STATION</v>
          </cell>
        </row>
      </sheetData>
      <sheetData sheetId="6977">
        <row r="1">
          <cell r="B1" t="str">
            <v>220 kV SUB-STATION</v>
          </cell>
        </row>
      </sheetData>
      <sheetData sheetId="6978">
        <row r="1">
          <cell r="B1" t="str">
            <v>220 kV SUB-STATION</v>
          </cell>
        </row>
      </sheetData>
      <sheetData sheetId="6979">
        <row r="1">
          <cell r="B1" t="str">
            <v>220 kV SUB-STATION</v>
          </cell>
        </row>
      </sheetData>
      <sheetData sheetId="6980">
        <row r="1">
          <cell r="B1" t="str">
            <v>220 kV SUB-STATION</v>
          </cell>
        </row>
      </sheetData>
      <sheetData sheetId="6981">
        <row r="1">
          <cell r="B1" t="str">
            <v>220 kV SUB-STATION</v>
          </cell>
        </row>
      </sheetData>
      <sheetData sheetId="6982">
        <row r="1">
          <cell r="B1" t="str">
            <v>220 kV SUB-STATION</v>
          </cell>
        </row>
      </sheetData>
      <sheetData sheetId="6983">
        <row r="1">
          <cell r="B1" t="str">
            <v>220 kV SUB-STATION</v>
          </cell>
        </row>
      </sheetData>
      <sheetData sheetId="6984">
        <row r="1">
          <cell r="B1" t="str">
            <v>220 kV SUB-STATION</v>
          </cell>
        </row>
      </sheetData>
      <sheetData sheetId="6985">
        <row r="1">
          <cell r="B1" t="str">
            <v>220 kV SUB-STATION</v>
          </cell>
        </row>
      </sheetData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>
        <row r="1">
          <cell r="B1" t="str">
            <v>220 kV SUB-STATION</v>
          </cell>
        </row>
      </sheetData>
      <sheetData sheetId="7007"/>
      <sheetData sheetId="7008"/>
      <sheetData sheetId="7009">
        <row r="1">
          <cell r="B1" t="str">
            <v>220 kV SUB-STATION</v>
          </cell>
        </row>
      </sheetData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>
        <row r="1">
          <cell r="B1" t="str">
            <v>220 kV SUB-STATION</v>
          </cell>
        </row>
      </sheetData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>
        <row r="1">
          <cell r="B1" t="str">
            <v>220 kV SUB-STATION</v>
          </cell>
        </row>
      </sheetData>
      <sheetData sheetId="7082">
        <row r="1">
          <cell r="B1" t="str">
            <v>220 kV SUB-STATION</v>
          </cell>
        </row>
      </sheetData>
      <sheetData sheetId="7083"/>
      <sheetData sheetId="7084">
        <row r="1">
          <cell r="B1" t="str">
            <v>220 kV SUB-STATION</v>
          </cell>
        </row>
      </sheetData>
      <sheetData sheetId="7085"/>
      <sheetData sheetId="7086">
        <row r="1">
          <cell r="B1" t="str">
            <v>220 kV SUB-STATION</v>
          </cell>
        </row>
      </sheetData>
      <sheetData sheetId="7087"/>
      <sheetData sheetId="7088"/>
      <sheetData sheetId="7089">
        <row r="1">
          <cell r="B1" t="str">
            <v>220 kV SUB-STATION</v>
          </cell>
        </row>
      </sheetData>
      <sheetData sheetId="7090">
        <row r="1">
          <cell r="B1" t="str">
            <v>220 kV SUB-STATION</v>
          </cell>
        </row>
      </sheetData>
      <sheetData sheetId="7091"/>
      <sheetData sheetId="7092">
        <row r="1">
          <cell r="B1" t="str">
            <v>220 kV SUB-STATION</v>
          </cell>
        </row>
      </sheetData>
      <sheetData sheetId="7093">
        <row r="1">
          <cell r="B1" t="str">
            <v>220 kV SUB-STATION</v>
          </cell>
        </row>
      </sheetData>
      <sheetData sheetId="7094">
        <row r="1">
          <cell r="B1" t="str">
            <v>220 kV SUB-STATION</v>
          </cell>
        </row>
      </sheetData>
      <sheetData sheetId="7095">
        <row r="1">
          <cell r="B1" t="str">
            <v>220 kV SUB-STATION</v>
          </cell>
        </row>
      </sheetData>
      <sheetData sheetId="7096"/>
      <sheetData sheetId="7097">
        <row r="1">
          <cell r="B1" t="str">
            <v>220 kV SUB-STATION</v>
          </cell>
        </row>
      </sheetData>
      <sheetData sheetId="7098">
        <row r="1">
          <cell r="B1" t="str">
            <v>220 kV SUB-STATION</v>
          </cell>
        </row>
      </sheetData>
      <sheetData sheetId="7099">
        <row r="1">
          <cell r="B1" t="str">
            <v>220 kV SUB-STATION</v>
          </cell>
        </row>
      </sheetData>
      <sheetData sheetId="7100">
        <row r="1">
          <cell r="B1" t="str">
            <v>220 kV SUB-STATION</v>
          </cell>
        </row>
      </sheetData>
      <sheetData sheetId="7101">
        <row r="1">
          <cell r="B1" t="str">
            <v>220 kV SUB-STATION</v>
          </cell>
        </row>
      </sheetData>
      <sheetData sheetId="7102">
        <row r="1">
          <cell r="B1" t="str">
            <v>220 kV SUB-STATION</v>
          </cell>
        </row>
      </sheetData>
      <sheetData sheetId="7103"/>
      <sheetData sheetId="7104"/>
      <sheetData sheetId="7105"/>
      <sheetData sheetId="7106">
        <row r="1">
          <cell r="B1" t="str">
            <v>220 kV SUB-STATION</v>
          </cell>
        </row>
      </sheetData>
      <sheetData sheetId="7107">
        <row r="1">
          <cell r="B1" t="str">
            <v>220 kV SUB-STATION</v>
          </cell>
        </row>
      </sheetData>
      <sheetData sheetId="7108">
        <row r="1">
          <cell r="B1" t="str">
            <v>220 kV SUB-STATION</v>
          </cell>
        </row>
      </sheetData>
      <sheetData sheetId="7109"/>
      <sheetData sheetId="7110"/>
      <sheetData sheetId="7111"/>
      <sheetData sheetId="7112"/>
      <sheetData sheetId="7113"/>
      <sheetData sheetId="7114"/>
      <sheetData sheetId="7115">
        <row r="1">
          <cell r="B1" t="str">
            <v>220 kV SUB-STATION</v>
          </cell>
        </row>
      </sheetData>
      <sheetData sheetId="7116">
        <row r="1">
          <cell r="B1" t="str">
            <v>220 kV SUB-STATION</v>
          </cell>
        </row>
      </sheetData>
      <sheetData sheetId="7117">
        <row r="1">
          <cell r="B1" t="str">
            <v>220 kV SUB-STATION</v>
          </cell>
        </row>
      </sheetData>
      <sheetData sheetId="7118">
        <row r="1">
          <cell r="B1" t="str">
            <v>220 kV SUB-STATION</v>
          </cell>
        </row>
      </sheetData>
      <sheetData sheetId="7119">
        <row r="1">
          <cell r="B1" t="str">
            <v>220 kV SUB-STATION</v>
          </cell>
        </row>
      </sheetData>
      <sheetData sheetId="7120">
        <row r="1">
          <cell r="B1" t="str">
            <v>220 kV SUB-STATION</v>
          </cell>
        </row>
      </sheetData>
      <sheetData sheetId="7121"/>
      <sheetData sheetId="7122">
        <row r="1">
          <cell r="B1" t="str">
            <v>220 kV SUB-STATION</v>
          </cell>
        </row>
      </sheetData>
      <sheetData sheetId="7123"/>
      <sheetData sheetId="7124"/>
      <sheetData sheetId="7125"/>
      <sheetData sheetId="7126">
        <row r="1">
          <cell r="B1" t="str">
            <v>220 kV SUB-STATION</v>
          </cell>
        </row>
      </sheetData>
      <sheetData sheetId="7127"/>
      <sheetData sheetId="7128"/>
      <sheetData sheetId="7129"/>
      <sheetData sheetId="7130">
        <row r="1">
          <cell r="B1" t="str">
            <v>220 kV SUB-STATION</v>
          </cell>
        </row>
      </sheetData>
      <sheetData sheetId="7131">
        <row r="1">
          <cell r="B1" t="str">
            <v>220 kV SUB-STATION</v>
          </cell>
        </row>
      </sheetData>
      <sheetData sheetId="7132">
        <row r="1">
          <cell r="B1" t="str">
            <v>220 kV SUB-STATION</v>
          </cell>
        </row>
      </sheetData>
      <sheetData sheetId="7133"/>
      <sheetData sheetId="7134">
        <row r="1">
          <cell r="B1" t="str">
            <v>220 kV SUB-STATION</v>
          </cell>
        </row>
      </sheetData>
      <sheetData sheetId="7135"/>
      <sheetData sheetId="7136">
        <row r="1">
          <cell r="B1" t="str">
            <v>220 kV SUB-STATION</v>
          </cell>
        </row>
      </sheetData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>
        <row r="1">
          <cell r="B1" t="str">
            <v>220 kV SUB-STATION</v>
          </cell>
        </row>
      </sheetData>
      <sheetData sheetId="7177">
        <row r="1">
          <cell r="B1" t="str">
            <v>220 kV SUB-STATION</v>
          </cell>
        </row>
      </sheetData>
      <sheetData sheetId="7178">
        <row r="1">
          <cell r="B1" t="str">
            <v>220 kV SUB-STATION</v>
          </cell>
        </row>
      </sheetData>
      <sheetData sheetId="7179">
        <row r="1">
          <cell r="B1" t="str">
            <v>220 kV SUB-STATION</v>
          </cell>
        </row>
      </sheetData>
      <sheetData sheetId="7180">
        <row r="1">
          <cell r="B1" t="str">
            <v>220 kV SUB-STATION</v>
          </cell>
        </row>
      </sheetData>
      <sheetData sheetId="7181"/>
      <sheetData sheetId="7182"/>
      <sheetData sheetId="7183"/>
      <sheetData sheetId="7184"/>
      <sheetData sheetId="7185">
        <row r="1">
          <cell r="B1" t="str">
            <v>220 kV SUB-STATION</v>
          </cell>
        </row>
      </sheetData>
      <sheetData sheetId="7186">
        <row r="1">
          <cell r="B1" t="str">
            <v>220 kV SUB-STATION</v>
          </cell>
        </row>
      </sheetData>
      <sheetData sheetId="7187">
        <row r="1">
          <cell r="B1" t="str">
            <v>220 kV SUB-STATION</v>
          </cell>
        </row>
      </sheetData>
      <sheetData sheetId="7188">
        <row r="1">
          <cell r="B1" t="str">
            <v>220 kV SUB-STATION</v>
          </cell>
        </row>
      </sheetData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>
        <row r="1">
          <cell r="B1" t="str">
            <v>220 kV SUB-STATION</v>
          </cell>
        </row>
      </sheetData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>
        <row r="1">
          <cell r="B1" t="str">
            <v>220 kV SUB-STATION</v>
          </cell>
        </row>
      </sheetData>
      <sheetData sheetId="7302">
        <row r="1">
          <cell r="B1" t="str">
            <v>220 kV SUB-STATION</v>
          </cell>
        </row>
      </sheetData>
      <sheetData sheetId="7303"/>
      <sheetData sheetId="7304"/>
      <sheetData sheetId="7305"/>
      <sheetData sheetId="7306"/>
      <sheetData sheetId="7307">
        <row r="1">
          <cell r="B1" t="str">
            <v>220 kV SUB-STATION</v>
          </cell>
        </row>
      </sheetData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 refreshError="1"/>
      <sheetData sheetId="7326" refreshError="1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>
        <row r="1">
          <cell r="B1" t="str">
            <v>220 kV SUB-STATION</v>
          </cell>
        </row>
      </sheetData>
      <sheetData sheetId="7336" refreshError="1"/>
      <sheetData sheetId="7337"/>
      <sheetData sheetId="7338">
        <row r="1">
          <cell r="B1" t="str">
            <v>220 kV SUB-STATION</v>
          </cell>
        </row>
      </sheetData>
      <sheetData sheetId="7339">
        <row r="1">
          <cell r="B1" t="str">
            <v>220 kV SUB-STATION</v>
          </cell>
        </row>
      </sheetData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>
        <row r="1">
          <cell r="B1" t="str">
            <v>220 kV SUB-STATION</v>
          </cell>
        </row>
      </sheetData>
      <sheetData sheetId="7356">
        <row r="1">
          <cell r="B1" t="str">
            <v>220 kV SUB-STATION</v>
          </cell>
        </row>
      </sheetData>
      <sheetData sheetId="7357"/>
      <sheetData sheetId="7358"/>
      <sheetData sheetId="7359"/>
      <sheetData sheetId="7360">
        <row r="1">
          <cell r="B1" t="str">
            <v>220 kV SUB-STATION</v>
          </cell>
        </row>
      </sheetData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>
        <row r="1">
          <cell r="B1" t="str">
            <v>220 kV SUB-STATION</v>
          </cell>
        </row>
      </sheetData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>
        <row r="1">
          <cell r="B1" t="str">
            <v>220 kV SUB-STATION</v>
          </cell>
        </row>
      </sheetData>
      <sheetData sheetId="7449">
        <row r="1">
          <cell r="B1" t="str">
            <v>220 kV SUB-STATION</v>
          </cell>
        </row>
      </sheetData>
      <sheetData sheetId="7450"/>
      <sheetData sheetId="7451">
        <row r="1">
          <cell r="B1" t="str">
            <v>220 kV SUB-STATION</v>
          </cell>
        </row>
      </sheetData>
      <sheetData sheetId="7452"/>
      <sheetData sheetId="7453">
        <row r="1">
          <cell r="B1" t="str">
            <v>220 kV SUB-STATION</v>
          </cell>
        </row>
      </sheetData>
      <sheetData sheetId="7454"/>
      <sheetData sheetId="7455"/>
      <sheetData sheetId="7456">
        <row r="1">
          <cell r="B1" t="str">
            <v>220 kV SUB-STATION</v>
          </cell>
        </row>
      </sheetData>
      <sheetData sheetId="7457"/>
      <sheetData sheetId="7458"/>
      <sheetData sheetId="7459">
        <row r="1">
          <cell r="B1" t="str">
            <v>220 kV SUB-STATION</v>
          </cell>
        </row>
      </sheetData>
      <sheetData sheetId="7460"/>
      <sheetData sheetId="7461">
        <row r="1">
          <cell r="B1" t="str">
            <v>220 kV SUB-STATION</v>
          </cell>
        </row>
      </sheetData>
      <sheetData sheetId="7462">
        <row r="1">
          <cell r="B1" t="str">
            <v>220 kV SUB-STATION</v>
          </cell>
        </row>
      </sheetData>
      <sheetData sheetId="7463"/>
      <sheetData sheetId="7464"/>
      <sheetData sheetId="7465">
        <row r="1">
          <cell r="B1" t="str">
            <v>220 kV SUB-STATION</v>
          </cell>
        </row>
      </sheetData>
      <sheetData sheetId="7466">
        <row r="1">
          <cell r="B1" t="str">
            <v>220 kV SUB-STATION</v>
          </cell>
        </row>
      </sheetData>
      <sheetData sheetId="7467">
        <row r="1">
          <cell r="B1" t="str">
            <v>220 kV SUB-STATION</v>
          </cell>
        </row>
      </sheetData>
      <sheetData sheetId="7468">
        <row r="1">
          <cell r="B1" t="str">
            <v>220 kV SUB-STATION</v>
          </cell>
        </row>
      </sheetData>
      <sheetData sheetId="7469">
        <row r="1">
          <cell r="B1" t="str">
            <v>220 kV SUB-STATION</v>
          </cell>
        </row>
      </sheetData>
      <sheetData sheetId="7470"/>
      <sheetData sheetId="7471"/>
      <sheetData sheetId="7472"/>
      <sheetData sheetId="7473">
        <row r="1">
          <cell r="B1" t="str">
            <v>220 kV SUB-STATION</v>
          </cell>
        </row>
      </sheetData>
      <sheetData sheetId="7474">
        <row r="1">
          <cell r="B1" t="str">
            <v>220 kV SUB-STATION</v>
          </cell>
        </row>
      </sheetData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>
        <row r="1">
          <cell r="B1" t="str">
            <v>220 kV SUB-STATION</v>
          </cell>
        </row>
      </sheetData>
      <sheetData sheetId="7484"/>
      <sheetData sheetId="7485"/>
      <sheetData sheetId="7486"/>
      <sheetData sheetId="7487">
        <row r="1">
          <cell r="B1" t="str">
            <v>220 kV SUB-STATION</v>
          </cell>
        </row>
      </sheetData>
      <sheetData sheetId="7488">
        <row r="1">
          <cell r="B1" t="str">
            <v>220 kV SUB-STATION</v>
          </cell>
        </row>
      </sheetData>
      <sheetData sheetId="7489">
        <row r="1">
          <cell r="B1" t="str">
            <v>220 kV SUB-STATION</v>
          </cell>
        </row>
      </sheetData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>
        <row r="1">
          <cell r="B1" t="str">
            <v>220 kV SUB-STATION</v>
          </cell>
        </row>
      </sheetData>
      <sheetData sheetId="7546">
        <row r="1">
          <cell r="B1" t="str">
            <v>220 kV SUB-STATION</v>
          </cell>
        </row>
      </sheetData>
      <sheetData sheetId="7547">
        <row r="1">
          <cell r="B1" t="str">
            <v>220 kV SUB-STATION</v>
          </cell>
        </row>
      </sheetData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>
        <row r="1">
          <cell r="B1" t="str">
            <v>220 kV SUB-STATION</v>
          </cell>
        </row>
      </sheetData>
      <sheetData sheetId="7561">
        <row r="1">
          <cell r="B1" t="str">
            <v>220 kV SUB-STATION</v>
          </cell>
        </row>
      </sheetData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>
        <row r="1">
          <cell r="B1" t="str">
            <v>220 kV SUB-STATION</v>
          </cell>
        </row>
      </sheetData>
      <sheetData sheetId="7588">
        <row r="1">
          <cell r="B1" t="str">
            <v>220 kV SUB-STATION</v>
          </cell>
        </row>
      </sheetData>
      <sheetData sheetId="7589">
        <row r="1">
          <cell r="B1" t="str">
            <v>220 kV SUB-STATION</v>
          </cell>
        </row>
      </sheetData>
      <sheetData sheetId="7590">
        <row r="1">
          <cell r="B1" t="str">
            <v>220 kV SUB-STATION</v>
          </cell>
        </row>
      </sheetData>
      <sheetData sheetId="7591"/>
      <sheetData sheetId="7592">
        <row r="1">
          <cell r="B1" t="str">
            <v>220 kV SUB-STATION</v>
          </cell>
        </row>
      </sheetData>
      <sheetData sheetId="7593">
        <row r="1">
          <cell r="B1" t="str">
            <v>220 kV SUB-STATION</v>
          </cell>
        </row>
      </sheetData>
      <sheetData sheetId="7594">
        <row r="1">
          <cell r="B1" t="str">
            <v>220 kV SUB-STATION</v>
          </cell>
        </row>
      </sheetData>
      <sheetData sheetId="7595">
        <row r="1">
          <cell r="B1" t="str">
            <v>220 kV SUB-STATION</v>
          </cell>
        </row>
      </sheetData>
      <sheetData sheetId="7596">
        <row r="1">
          <cell r="B1" t="str">
            <v>220 kV SUB-STATION</v>
          </cell>
        </row>
      </sheetData>
      <sheetData sheetId="7597">
        <row r="1">
          <cell r="B1" t="str">
            <v>220 kV SUB-STATION</v>
          </cell>
        </row>
      </sheetData>
      <sheetData sheetId="7598">
        <row r="1">
          <cell r="B1" t="str">
            <v>220 kV SUB-STATION</v>
          </cell>
        </row>
      </sheetData>
      <sheetData sheetId="7599">
        <row r="1">
          <cell r="B1" t="str">
            <v>220 kV SUB-STATION</v>
          </cell>
        </row>
      </sheetData>
      <sheetData sheetId="7600">
        <row r="1">
          <cell r="B1" t="str">
            <v>220 kV SUB-STATION</v>
          </cell>
        </row>
      </sheetData>
      <sheetData sheetId="7601">
        <row r="1">
          <cell r="B1" t="str">
            <v>220 kV SUB-STATION</v>
          </cell>
        </row>
      </sheetData>
      <sheetData sheetId="7602">
        <row r="1">
          <cell r="B1" t="str">
            <v>220 kV SUB-STATION</v>
          </cell>
        </row>
      </sheetData>
      <sheetData sheetId="7603">
        <row r="1">
          <cell r="B1" t="str">
            <v>220 kV SUB-STATION</v>
          </cell>
        </row>
      </sheetData>
      <sheetData sheetId="7604"/>
      <sheetData sheetId="7605">
        <row r="1">
          <cell r="B1" t="str">
            <v>220 kV SUB-STATION</v>
          </cell>
        </row>
      </sheetData>
      <sheetData sheetId="7606"/>
      <sheetData sheetId="7607"/>
      <sheetData sheetId="7608">
        <row r="1">
          <cell r="B1" t="str">
            <v>220 kV SUB-STATION</v>
          </cell>
        </row>
      </sheetData>
      <sheetData sheetId="7609">
        <row r="1">
          <cell r="B1" t="str">
            <v>220 kV SUB-STATION</v>
          </cell>
        </row>
      </sheetData>
      <sheetData sheetId="7610">
        <row r="1">
          <cell r="B1" t="str">
            <v>220 kV SUB-STATION</v>
          </cell>
        </row>
      </sheetData>
      <sheetData sheetId="7611" refreshError="1"/>
      <sheetData sheetId="7612">
        <row r="1">
          <cell r="B1" t="str">
            <v>220 kV SUB-STATION</v>
          </cell>
        </row>
      </sheetData>
      <sheetData sheetId="7613"/>
      <sheetData sheetId="7614"/>
      <sheetData sheetId="7615">
        <row r="1">
          <cell r="B1" t="str">
            <v>220 kV SUB-STATION</v>
          </cell>
        </row>
      </sheetData>
      <sheetData sheetId="7616">
        <row r="1">
          <cell r="B1" t="str">
            <v>220 kV SUB-STATION</v>
          </cell>
        </row>
      </sheetData>
      <sheetData sheetId="7617"/>
      <sheetData sheetId="7618"/>
      <sheetData sheetId="7619"/>
      <sheetData sheetId="7620">
        <row r="1">
          <cell r="B1" t="str">
            <v>220 kV SUB-STATION</v>
          </cell>
        </row>
      </sheetData>
      <sheetData sheetId="7621"/>
      <sheetData sheetId="7622">
        <row r="1">
          <cell r="B1" t="str">
            <v>220 kV SUB-STATION</v>
          </cell>
        </row>
      </sheetData>
      <sheetData sheetId="7623"/>
      <sheetData sheetId="7624">
        <row r="1">
          <cell r="B1" t="str">
            <v>220 kV SUB-STATION</v>
          </cell>
        </row>
      </sheetData>
      <sheetData sheetId="7625">
        <row r="1">
          <cell r="B1" t="str">
            <v>220 kV SUB-STATION</v>
          </cell>
        </row>
      </sheetData>
      <sheetData sheetId="7626"/>
      <sheetData sheetId="7627"/>
      <sheetData sheetId="7628">
        <row r="1">
          <cell r="B1" t="str">
            <v>220 kV SUB-STATION</v>
          </cell>
        </row>
      </sheetData>
      <sheetData sheetId="7629">
        <row r="1">
          <cell r="B1" t="str">
            <v>220 kV SUB-STATION</v>
          </cell>
        </row>
      </sheetData>
      <sheetData sheetId="7630">
        <row r="1">
          <cell r="B1" t="str">
            <v>220 kV SUB-STATION</v>
          </cell>
        </row>
      </sheetData>
      <sheetData sheetId="7631">
        <row r="1">
          <cell r="B1" t="str">
            <v>220 kV SUB-STATION</v>
          </cell>
        </row>
      </sheetData>
      <sheetData sheetId="7632">
        <row r="1">
          <cell r="B1" t="str">
            <v>220 kV SUB-STATION</v>
          </cell>
        </row>
      </sheetData>
      <sheetData sheetId="7633"/>
      <sheetData sheetId="7634">
        <row r="1">
          <cell r="B1" t="str">
            <v>220 kV SUB-STATION</v>
          </cell>
        </row>
      </sheetData>
      <sheetData sheetId="7635">
        <row r="1">
          <cell r="B1" t="str">
            <v>220 kV SUB-STATION</v>
          </cell>
        </row>
      </sheetData>
      <sheetData sheetId="7636">
        <row r="1">
          <cell r="B1" t="str">
            <v>220 kV SUB-STATION</v>
          </cell>
        </row>
      </sheetData>
      <sheetData sheetId="7637">
        <row r="1">
          <cell r="B1" t="str">
            <v>220 kV SUB-STATION</v>
          </cell>
        </row>
      </sheetData>
      <sheetData sheetId="7638">
        <row r="1">
          <cell r="B1" t="str">
            <v>220 kV SUB-STATION</v>
          </cell>
        </row>
      </sheetData>
      <sheetData sheetId="7639">
        <row r="1">
          <cell r="B1" t="str">
            <v>220 kV SUB-STATION</v>
          </cell>
        </row>
      </sheetData>
      <sheetData sheetId="7640">
        <row r="1">
          <cell r="B1" t="str">
            <v>220 kV SUB-STATION</v>
          </cell>
        </row>
      </sheetData>
      <sheetData sheetId="7641">
        <row r="1">
          <cell r="B1" t="str">
            <v>220 kV SUB-STATION</v>
          </cell>
        </row>
      </sheetData>
      <sheetData sheetId="7642">
        <row r="1">
          <cell r="B1" t="str">
            <v>220 kV SUB-STATION</v>
          </cell>
        </row>
      </sheetData>
      <sheetData sheetId="7643">
        <row r="1">
          <cell r="B1" t="str">
            <v>220 kV SUB-STATION</v>
          </cell>
        </row>
      </sheetData>
      <sheetData sheetId="7644">
        <row r="1">
          <cell r="B1" t="str">
            <v>220 kV SUB-STATION</v>
          </cell>
        </row>
      </sheetData>
      <sheetData sheetId="7645">
        <row r="1">
          <cell r="B1" t="str">
            <v>220 kV SUB-STATION</v>
          </cell>
        </row>
      </sheetData>
      <sheetData sheetId="7646">
        <row r="1">
          <cell r="B1" t="str">
            <v>220 kV SUB-STATION</v>
          </cell>
        </row>
      </sheetData>
      <sheetData sheetId="7647"/>
      <sheetData sheetId="7648">
        <row r="1">
          <cell r="B1" t="str">
            <v>220 kV SUB-STATION</v>
          </cell>
        </row>
      </sheetData>
      <sheetData sheetId="7649">
        <row r="1">
          <cell r="B1" t="str">
            <v>220 kV SUB-STATION</v>
          </cell>
        </row>
      </sheetData>
      <sheetData sheetId="7650">
        <row r="1">
          <cell r="B1" t="str">
            <v>220 kV SUB-STATION</v>
          </cell>
        </row>
      </sheetData>
      <sheetData sheetId="7651">
        <row r="1">
          <cell r="B1" t="str">
            <v>220 kV SUB-STATION</v>
          </cell>
        </row>
      </sheetData>
      <sheetData sheetId="7652" refreshError="1"/>
      <sheetData sheetId="7653">
        <row r="1">
          <cell r="B1" t="str">
            <v>220 kV SUB-STATION</v>
          </cell>
        </row>
      </sheetData>
      <sheetData sheetId="7654">
        <row r="1">
          <cell r="B1" t="str">
            <v>220 kV SUB-STATION</v>
          </cell>
        </row>
      </sheetData>
      <sheetData sheetId="7655">
        <row r="1">
          <cell r="B1" t="str">
            <v>220 kV SUB-STATION</v>
          </cell>
        </row>
      </sheetData>
      <sheetData sheetId="7656">
        <row r="1">
          <cell r="B1" t="str">
            <v>220 kV SUB-STATION</v>
          </cell>
        </row>
      </sheetData>
      <sheetData sheetId="7657">
        <row r="1">
          <cell r="B1" t="str">
            <v>220 kV SUB-STATION</v>
          </cell>
        </row>
      </sheetData>
      <sheetData sheetId="7658"/>
      <sheetData sheetId="7659">
        <row r="1">
          <cell r="B1" t="str">
            <v>220 kV SUB-STATION</v>
          </cell>
        </row>
      </sheetData>
      <sheetData sheetId="7660">
        <row r="1">
          <cell r="B1" t="str">
            <v>220 kV SUB-STATION</v>
          </cell>
        </row>
      </sheetData>
      <sheetData sheetId="7661"/>
      <sheetData sheetId="7662"/>
      <sheetData sheetId="7663">
        <row r="1">
          <cell r="B1" t="str">
            <v>220 kV SUB-STATION</v>
          </cell>
        </row>
      </sheetData>
      <sheetData sheetId="7664">
        <row r="1">
          <cell r="B1" t="str">
            <v>220 kV SUB-STATION</v>
          </cell>
        </row>
      </sheetData>
      <sheetData sheetId="7665"/>
      <sheetData sheetId="7666">
        <row r="1">
          <cell r="B1" t="str">
            <v>220 kV SUB-STATION</v>
          </cell>
        </row>
      </sheetData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>
        <row r="1">
          <cell r="B1" t="str">
            <v>220 kV SUB-STATION</v>
          </cell>
        </row>
      </sheetData>
      <sheetData sheetId="7680">
        <row r="1">
          <cell r="B1" t="str">
            <v>220 kV SUB-STATION</v>
          </cell>
        </row>
      </sheetData>
      <sheetData sheetId="7681">
        <row r="1">
          <cell r="B1" t="str">
            <v>220 kV SUB-STATION</v>
          </cell>
        </row>
      </sheetData>
      <sheetData sheetId="7682">
        <row r="1">
          <cell r="B1" t="str">
            <v>220 kV SUB-STATION</v>
          </cell>
        </row>
      </sheetData>
      <sheetData sheetId="7683">
        <row r="1">
          <cell r="B1" t="str">
            <v>220 kV SUB-STATION</v>
          </cell>
        </row>
      </sheetData>
      <sheetData sheetId="7684">
        <row r="1">
          <cell r="B1" t="str">
            <v>220 kV SUB-STATION</v>
          </cell>
        </row>
      </sheetData>
      <sheetData sheetId="7685">
        <row r="1">
          <cell r="B1" t="str">
            <v>220 kV SUB-STATION</v>
          </cell>
        </row>
      </sheetData>
      <sheetData sheetId="7686">
        <row r="1">
          <cell r="B1" t="str">
            <v>220 kV SUB-STATION</v>
          </cell>
        </row>
      </sheetData>
      <sheetData sheetId="7687">
        <row r="1">
          <cell r="B1" t="str">
            <v>220 kV SUB-STATION</v>
          </cell>
        </row>
      </sheetData>
      <sheetData sheetId="7688"/>
      <sheetData sheetId="7689">
        <row r="1">
          <cell r="B1" t="str">
            <v>220 kV SUB-STATION</v>
          </cell>
        </row>
      </sheetData>
      <sheetData sheetId="7690"/>
      <sheetData sheetId="7691">
        <row r="1">
          <cell r="B1" t="str">
            <v>220 kV SUB-STATION</v>
          </cell>
        </row>
      </sheetData>
      <sheetData sheetId="7692">
        <row r="1">
          <cell r="B1" t="str">
            <v>220 kV SUB-STATION</v>
          </cell>
        </row>
      </sheetData>
      <sheetData sheetId="7693">
        <row r="1">
          <cell r="B1" t="str">
            <v>220 kV SUB-STATION</v>
          </cell>
        </row>
      </sheetData>
      <sheetData sheetId="7694"/>
      <sheetData sheetId="7695">
        <row r="1">
          <cell r="B1" t="str">
            <v>220 kV SUB-STATION</v>
          </cell>
        </row>
      </sheetData>
      <sheetData sheetId="7696"/>
      <sheetData sheetId="7697">
        <row r="1">
          <cell r="B1" t="str">
            <v>220 kV SUB-STATION</v>
          </cell>
        </row>
      </sheetData>
      <sheetData sheetId="7698">
        <row r="1">
          <cell r="B1" t="str">
            <v>220 kV SUB-STATION</v>
          </cell>
        </row>
      </sheetData>
      <sheetData sheetId="7699">
        <row r="1">
          <cell r="B1" t="str">
            <v>220 kV SUB-STATION</v>
          </cell>
        </row>
      </sheetData>
      <sheetData sheetId="7700">
        <row r="1">
          <cell r="B1" t="str">
            <v>220 kV SUB-STATION</v>
          </cell>
        </row>
      </sheetData>
      <sheetData sheetId="7701">
        <row r="1">
          <cell r="B1" t="str">
            <v>220 kV SUB-STATION</v>
          </cell>
        </row>
      </sheetData>
      <sheetData sheetId="7702">
        <row r="1">
          <cell r="B1" t="str">
            <v>220 kV SUB-STATION</v>
          </cell>
        </row>
      </sheetData>
      <sheetData sheetId="7703">
        <row r="1">
          <cell r="B1" t="str">
            <v>220 kV SUB-STATION</v>
          </cell>
        </row>
      </sheetData>
      <sheetData sheetId="7704">
        <row r="1">
          <cell r="B1" t="str">
            <v>220 kV SUB-STATION</v>
          </cell>
        </row>
      </sheetData>
      <sheetData sheetId="7705"/>
      <sheetData sheetId="7706"/>
      <sheetData sheetId="7707"/>
      <sheetData sheetId="7708"/>
      <sheetData sheetId="7709">
        <row r="1">
          <cell r="B1" t="str">
            <v>220 kV SUB-STATION</v>
          </cell>
        </row>
      </sheetData>
      <sheetData sheetId="7710"/>
      <sheetData sheetId="7711"/>
      <sheetData sheetId="7712"/>
      <sheetData sheetId="7713"/>
      <sheetData sheetId="7714"/>
      <sheetData sheetId="7715">
        <row r="1">
          <cell r="B1" t="str">
            <v>220 kV SUB-STATION</v>
          </cell>
        </row>
      </sheetData>
      <sheetData sheetId="7716">
        <row r="1">
          <cell r="B1" t="str">
            <v>220 kV SUB-STATION</v>
          </cell>
        </row>
      </sheetData>
      <sheetData sheetId="7717">
        <row r="1">
          <cell r="B1" t="str">
            <v>220 kV SUB-STATION</v>
          </cell>
        </row>
      </sheetData>
      <sheetData sheetId="7718">
        <row r="1">
          <cell r="B1" t="str">
            <v>220 kV SUB-STATION</v>
          </cell>
        </row>
      </sheetData>
      <sheetData sheetId="7719">
        <row r="1">
          <cell r="B1" t="str">
            <v>220 kV SUB-STATION</v>
          </cell>
        </row>
      </sheetData>
      <sheetData sheetId="7720">
        <row r="1">
          <cell r="B1" t="str">
            <v>220 kV SUB-STATION</v>
          </cell>
        </row>
      </sheetData>
      <sheetData sheetId="7721"/>
      <sheetData sheetId="7722"/>
      <sheetData sheetId="7723"/>
      <sheetData sheetId="7724">
        <row r="1">
          <cell r="B1" t="str">
            <v>220 kV SUB-STATION</v>
          </cell>
        </row>
      </sheetData>
      <sheetData sheetId="7725">
        <row r="1">
          <cell r="B1" t="str">
            <v>220 kV SUB-STATION</v>
          </cell>
        </row>
      </sheetData>
      <sheetData sheetId="7726">
        <row r="1">
          <cell r="B1" t="str">
            <v>220 kV SUB-STATION</v>
          </cell>
        </row>
      </sheetData>
      <sheetData sheetId="7727">
        <row r="1">
          <cell r="B1" t="str">
            <v>220 kV SUB-STATION</v>
          </cell>
        </row>
      </sheetData>
      <sheetData sheetId="7728"/>
      <sheetData sheetId="7729"/>
      <sheetData sheetId="7730">
        <row r="1">
          <cell r="B1" t="str">
            <v>220 kV SUB-STATION</v>
          </cell>
        </row>
      </sheetData>
      <sheetData sheetId="7731">
        <row r="1">
          <cell r="B1" t="str">
            <v>220 kV SUB-STATION</v>
          </cell>
        </row>
      </sheetData>
      <sheetData sheetId="7732">
        <row r="1">
          <cell r="B1" t="str">
            <v>220 kV SUB-STATION</v>
          </cell>
        </row>
      </sheetData>
      <sheetData sheetId="7733">
        <row r="1">
          <cell r="B1" t="str">
            <v>220 kV SUB-STATION</v>
          </cell>
        </row>
      </sheetData>
      <sheetData sheetId="7734">
        <row r="1">
          <cell r="B1" t="str">
            <v>220 kV SUB-STATION</v>
          </cell>
        </row>
      </sheetData>
      <sheetData sheetId="7735">
        <row r="1">
          <cell r="B1" t="str">
            <v>220 kV SUB-STATION</v>
          </cell>
        </row>
      </sheetData>
      <sheetData sheetId="7736">
        <row r="1">
          <cell r="B1" t="str">
            <v>220 kV SUB-STATION</v>
          </cell>
        </row>
      </sheetData>
      <sheetData sheetId="7737">
        <row r="1">
          <cell r="B1" t="str">
            <v>220 kV SUB-STATION</v>
          </cell>
        </row>
      </sheetData>
      <sheetData sheetId="7738">
        <row r="1">
          <cell r="B1" t="str">
            <v>220 kV SUB-STATION</v>
          </cell>
        </row>
      </sheetData>
      <sheetData sheetId="7739"/>
      <sheetData sheetId="7740"/>
      <sheetData sheetId="7741"/>
      <sheetData sheetId="7742"/>
      <sheetData sheetId="7743">
        <row r="1">
          <cell r="B1" t="str">
            <v>220 kV SUB-STATION</v>
          </cell>
        </row>
      </sheetData>
      <sheetData sheetId="7744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>
        <row r="1">
          <cell r="B1" t="str">
            <v>220 kV SUB-STATION</v>
          </cell>
        </row>
      </sheetData>
      <sheetData sheetId="7752">
        <row r="1">
          <cell r="B1" t="str">
            <v>220 kV SUB-STATION</v>
          </cell>
        </row>
      </sheetData>
      <sheetData sheetId="7753">
        <row r="1">
          <cell r="B1" t="str">
            <v>220 kV SUB-STATION</v>
          </cell>
        </row>
      </sheetData>
      <sheetData sheetId="7754">
        <row r="1">
          <cell r="B1" t="str">
            <v>220 kV SUB-STATION</v>
          </cell>
        </row>
      </sheetData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 refreshError="1"/>
      <sheetData sheetId="7793" refreshError="1"/>
      <sheetData sheetId="7794" refreshError="1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 refreshError="1"/>
      <sheetData sheetId="7846"/>
      <sheetData sheetId="7847"/>
      <sheetData sheetId="7848"/>
      <sheetData sheetId="7849"/>
      <sheetData sheetId="7850" refreshError="1"/>
      <sheetData sheetId="7851"/>
      <sheetData sheetId="7852"/>
      <sheetData sheetId="7853"/>
      <sheetData sheetId="7854"/>
      <sheetData sheetId="7855"/>
      <sheetData sheetId="7856"/>
      <sheetData sheetId="7857"/>
      <sheetData sheetId="7858" refreshError="1"/>
      <sheetData sheetId="7859" refreshError="1"/>
      <sheetData sheetId="7860"/>
      <sheetData sheetId="7861"/>
      <sheetData sheetId="7862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 refreshError="1"/>
      <sheetData sheetId="7878"/>
      <sheetData sheetId="7879" refreshError="1"/>
      <sheetData sheetId="7880"/>
      <sheetData sheetId="7881" refreshError="1"/>
      <sheetData sheetId="7882" refreshError="1"/>
      <sheetData sheetId="7883" refreshError="1"/>
      <sheetData sheetId="7884"/>
      <sheetData sheetId="7885"/>
      <sheetData sheetId="7886"/>
      <sheetData sheetId="7887"/>
      <sheetData sheetId="7888"/>
      <sheetData sheetId="7889"/>
      <sheetData sheetId="7890" refreshError="1"/>
      <sheetData sheetId="7891"/>
      <sheetData sheetId="7892" refreshError="1"/>
      <sheetData sheetId="7893"/>
      <sheetData sheetId="7894" refreshError="1"/>
      <sheetData sheetId="7895" refreshError="1"/>
      <sheetData sheetId="7896" refreshError="1"/>
      <sheetData sheetId="7897" refreshError="1"/>
      <sheetData sheetId="7898"/>
      <sheetData sheetId="7899"/>
      <sheetData sheetId="7900"/>
      <sheetData sheetId="7901" refreshError="1"/>
      <sheetData sheetId="7902"/>
      <sheetData sheetId="7903" refreshError="1"/>
      <sheetData sheetId="7904" refreshError="1"/>
      <sheetData sheetId="7905" refreshError="1"/>
      <sheetData sheetId="7906"/>
      <sheetData sheetId="7907" refreshError="1"/>
      <sheetData sheetId="7908"/>
      <sheetData sheetId="7909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/>
      <sheetData sheetId="7928"/>
      <sheetData sheetId="7929"/>
      <sheetData sheetId="7930"/>
      <sheetData sheetId="7931" refreshError="1"/>
      <sheetData sheetId="7932"/>
      <sheetData sheetId="7933"/>
      <sheetData sheetId="7934"/>
      <sheetData sheetId="7935"/>
      <sheetData sheetId="7936">
        <row r="1">
          <cell r="B1" t="str">
            <v>220 kV SUB-STATION</v>
          </cell>
        </row>
      </sheetData>
      <sheetData sheetId="7937">
        <row r="1">
          <cell r="B1" t="str">
            <v>220 kV SUB-STATION</v>
          </cell>
        </row>
      </sheetData>
      <sheetData sheetId="7938">
        <row r="1">
          <cell r="B1" t="str">
            <v>220 kV SUB-STATION</v>
          </cell>
        </row>
      </sheetData>
      <sheetData sheetId="7939" refreshError="1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>
        <row r="1">
          <cell r="B1" t="str">
            <v>220 kV SUB-STATION</v>
          </cell>
        </row>
      </sheetData>
      <sheetData sheetId="8016">
        <row r="1">
          <cell r="B1" t="str">
            <v>220 kV SUB-STATION</v>
          </cell>
        </row>
      </sheetData>
      <sheetData sheetId="8017">
        <row r="1">
          <cell r="B1" t="str">
            <v>220 kV SUB-STATION</v>
          </cell>
        </row>
      </sheetData>
      <sheetData sheetId="8018">
        <row r="1">
          <cell r="B1" t="str">
            <v>220 kV SUB-STATION</v>
          </cell>
        </row>
      </sheetData>
      <sheetData sheetId="8019">
        <row r="1">
          <cell r="B1" t="str">
            <v>220 kV SUB-STATION</v>
          </cell>
        </row>
      </sheetData>
      <sheetData sheetId="8020">
        <row r="1">
          <cell r="B1" t="str">
            <v>220 kV SUB-STATION</v>
          </cell>
        </row>
      </sheetData>
      <sheetData sheetId="8021">
        <row r="1">
          <cell r="B1" t="str">
            <v>220 kV SUB-STATION</v>
          </cell>
        </row>
      </sheetData>
      <sheetData sheetId="8022">
        <row r="1">
          <cell r="B1" t="str">
            <v>220 kV SUB-STATION</v>
          </cell>
        </row>
      </sheetData>
      <sheetData sheetId="8023">
        <row r="1">
          <cell r="B1" t="str">
            <v>220 kV SUB-STATION</v>
          </cell>
        </row>
      </sheetData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>
        <row r="1">
          <cell r="B1" t="str">
            <v>220 kV SUB-STATION</v>
          </cell>
        </row>
      </sheetData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 refreshError="1"/>
      <sheetData sheetId="8074" refreshError="1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 refreshError="1"/>
      <sheetData sheetId="8090"/>
      <sheetData sheetId="8091"/>
      <sheetData sheetId="8092"/>
      <sheetData sheetId="8093">
        <row r="1">
          <cell r="B1" t="str">
            <v>220 kV SUB-STATION</v>
          </cell>
        </row>
      </sheetData>
      <sheetData sheetId="8094"/>
      <sheetData sheetId="8095" refreshError="1"/>
      <sheetData sheetId="8096"/>
      <sheetData sheetId="8097" refreshError="1"/>
      <sheetData sheetId="8098"/>
      <sheetData sheetId="8099">
        <row r="1">
          <cell r="B1" t="str">
            <v>220 kV SUB-STATION</v>
          </cell>
        </row>
      </sheetData>
      <sheetData sheetId="8100">
        <row r="1">
          <cell r="B1" t="str">
            <v>220 kV SUB-STATION</v>
          </cell>
        </row>
      </sheetData>
      <sheetData sheetId="8101">
        <row r="1">
          <cell r="B1" t="str">
            <v>220 kV SUB-STATION</v>
          </cell>
        </row>
      </sheetData>
      <sheetData sheetId="8102">
        <row r="1">
          <cell r="B1" t="str">
            <v>220 kV SUB-STATION</v>
          </cell>
        </row>
      </sheetData>
      <sheetData sheetId="8103">
        <row r="1">
          <cell r="B1" t="str">
            <v>220 kV SUB-STATION</v>
          </cell>
        </row>
      </sheetData>
      <sheetData sheetId="8104">
        <row r="1">
          <cell r="B1" t="str">
            <v>220 kV SUB-STATION</v>
          </cell>
        </row>
      </sheetData>
      <sheetData sheetId="8105">
        <row r="1">
          <cell r="B1" t="str">
            <v>220 kV SUB-STATION</v>
          </cell>
        </row>
      </sheetData>
      <sheetData sheetId="8106">
        <row r="1">
          <cell r="B1" t="str">
            <v>220 kV SUB-STATION</v>
          </cell>
        </row>
      </sheetData>
      <sheetData sheetId="8107">
        <row r="1">
          <cell r="B1" t="str">
            <v>220 kV SUB-STATION</v>
          </cell>
        </row>
      </sheetData>
      <sheetData sheetId="8108"/>
      <sheetData sheetId="8109"/>
      <sheetData sheetId="8110"/>
      <sheetData sheetId="8111">
        <row r="1">
          <cell r="B1" t="str">
            <v>220 kV SUB-STATION</v>
          </cell>
        </row>
      </sheetData>
      <sheetData sheetId="8112">
        <row r="1">
          <cell r="B1" t="str">
            <v>220 kV SUB-STATION</v>
          </cell>
        </row>
      </sheetData>
      <sheetData sheetId="8113">
        <row r="1">
          <cell r="B1" t="str">
            <v>220 kV SUB-STATION</v>
          </cell>
        </row>
      </sheetData>
      <sheetData sheetId="8114">
        <row r="1">
          <cell r="B1" t="str">
            <v>220 kV SUB-STATION</v>
          </cell>
        </row>
      </sheetData>
      <sheetData sheetId="8115"/>
      <sheetData sheetId="8116" refreshError="1"/>
      <sheetData sheetId="8117" refreshError="1"/>
      <sheetData sheetId="8118" refreshError="1"/>
      <sheetData sheetId="8119" refreshError="1"/>
      <sheetData sheetId="8120"/>
      <sheetData sheetId="8121" refreshError="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 refreshError="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 refreshError="1"/>
      <sheetData sheetId="8246" refreshError="1"/>
      <sheetData sheetId="8247" refreshError="1"/>
      <sheetData sheetId="8248"/>
      <sheetData sheetId="8249"/>
      <sheetData sheetId="8250"/>
      <sheetData sheetId="8251"/>
      <sheetData sheetId="8252" refreshError="1"/>
      <sheetData sheetId="8253"/>
      <sheetData sheetId="8254"/>
      <sheetData sheetId="8255"/>
      <sheetData sheetId="8256"/>
      <sheetData sheetId="8257"/>
      <sheetData sheetId="8258"/>
      <sheetData sheetId="8259"/>
      <sheetData sheetId="8260" refreshError="1"/>
      <sheetData sheetId="8261" refreshError="1"/>
      <sheetData sheetId="8262" refreshError="1"/>
      <sheetData sheetId="8263" refreshError="1"/>
      <sheetData sheetId="8264"/>
      <sheetData sheetId="8265" refreshError="1"/>
      <sheetData sheetId="8266"/>
      <sheetData sheetId="8267" refreshError="1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 refreshError="1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 refreshError="1"/>
      <sheetData sheetId="8310"/>
      <sheetData sheetId="8311"/>
      <sheetData sheetId="8312">
        <row r="1">
          <cell r="B1" t="str">
            <v>220 kV SUB-STATION</v>
          </cell>
        </row>
      </sheetData>
      <sheetData sheetId="8313"/>
      <sheetData sheetId="8314"/>
      <sheetData sheetId="8315"/>
      <sheetData sheetId="8316"/>
      <sheetData sheetId="8317">
        <row r="1">
          <cell r="B1" t="str">
            <v>220 kV SUB-STATION</v>
          </cell>
        </row>
      </sheetData>
      <sheetData sheetId="8318">
        <row r="1">
          <cell r="B1" t="str">
            <v>220 kV SUB-STATION</v>
          </cell>
        </row>
      </sheetData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>
        <row r="1">
          <cell r="B1" t="str">
            <v>220 kV SUB-STATION</v>
          </cell>
        </row>
      </sheetData>
      <sheetData sheetId="8335">
        <row r="1">
          <cell r="B1" t="str">
            <v>220 kV SUB-STATION</v>
          </cell>
        </row>
      </sheetData>
      <sheetData sheetId="8336">
        <row r="1">
          <cell r="B1" t="str">
            <v>220 kV SUB-STATION</v>
          </cell>
        </row>
      </sheetData>
      <sheetData sheetId="8337">
        <row r="1">
          <cell r="B1" t="str">
            <v>220 kV SUB-STATION</v>
          </cell>
        </row>
      </sheetData>
      <sheetData sheetId="8338">
        <row r="1">
          <cell r="B1" t="str">
            <v>220 kV SUB-STATION</v>
          </cell>
        </row>
      </sheetData>
      <sheetData sheetId="8339">
        <row r="1">
          <cell r="B1" t="str">
            <v>220 kV SUB-STATION</v>
          </cell>
        </row>
      </sheetData>
      <sheetData sheetId="8340">
        <row r="1">
          <cell r="B1" t="str">
            <v>220 kV SUB-STATION</v>
          </cell>
        </row>
      </sheetData>
      <sheetData sheetId="8341">
        <row r="1">
          <cell r="B1" t="str">
            <v>220 kV SUB-STATION</v>
          </cell>
        </row>
      </sheetData>
      <sheetData sheetId="8342">
        <row r="1">
          <cell r="B1" t="str">
            <v>220 kV SUB-STATION</v>
          </cell>
        </row>
      </sheetData>
      <sheetData sheetId="8343">
        <row r="1">
          <cell r="B1" t="str">
            <v>220 kV SUB-STATION</v>
          </cell>
        </row>
      </sheetData>
      <sheetData sheetId="8344">
        <row r="1">
          <cell r="B1" t="str">
            <v>220 kV SUB-STATION</v>
          </cell>
        </row>
      </sheetData>
      <sheetData sheetId="8345"/>
      <sheetData sheetId="8346">
        <row r="1">
          <cell r="B1" t="str">
            <v>220 kV SUB-STATION</v>
          </cell>
        </row>
      </sheetData>
      <sheetData sheetId="8347">
        <row r="1">
          <cell r="B1" t="str">
            <v>220 kV SUB-STATION</v>
          </cell>
        </row>
      </sheetData>
      <sheetData sheetId="8348">
        <row r="1">
          <cell r="B1" t="str">
            <v>220 kV SUB-STATION</v>
          </cell>
        </row>
      </sheetData>
      <sheetData sheetId="8349">
        <row r="1">
          <cell r="B1" t="str">
            <v>220 kV SUB-STATION</v>
          </cell>
        </row>
      </sheetData>
      <sheetData sheetId="8350">
        <row r="1">
          <cell r="B1" t="str">
            <v>220 kV SUB-STATION</v>
          </cell>
        </row>
      </sheetData>
      <sheetData sheetId="8351">
        <row r="1">
          <cell r="B1" t="str">
            <v>220 kV SUB-STATION</v>
          </cell>
        </row>
      </sheetData>
      <sheetData sheetId="8352">
        <row r="1">
          <cell r="B1" t="str">
            <v>220 kV SUB-STATION</v>
          </cell>
        </row>
      </sheetData>
      <sheetData sheetId="8353">
        <row r="1">
          <cell r="B1" t="str">
            <v>220 kV SUB-STATION</v>
          </cell>
        </row>
      </sheetData>
      <sheetData sheetId="8354">
        <row r="1">
          <cell r="B1" t="str">
            <v>220 kV SUB-STATION</v>
          </cell>
        </row>
      </sheetData>
      <sheetData sheetId="8355">
        <row r="1">
          <cell r="B1" t="str">
            <v>220 kV SUB-STATION</v>
          </cell>
        </row>
      </sheetData>
      <sheetData sheetId="8356">
        <row r="1">
          <cell r="B1" t="str">
            <v>220 kV SUB-STATION</v>
          </cell>
        </row>
      </sheetData>
      <sheetData sheetId="8357">
        <row r="1">
          <cell r="B1" t="str">
            <v>220 kV SUB-STATION</v>
          </cell>
        </row>
      </sheetData>
      <sheetData sheetId="8358">
        <row r="1">
          <cell r="B1" t="str">
            <v>220 kV SUB-STATION</v>
          </cell>
        </row>
      </sheetData>
      <sheetData sheetId="8359">
        <row r="1">
          <cell r="B1" t="str">
            <v>220 kV SUB-STATION</v>
          </cell>
        </row>
      </sheetData>
      <sheetData sheetId="8360">
        <row r="1">
          <cell r="B1" t="str">
            <v>220 kV SUB-STATION</v>
          </cell>
        </row>
      </sheetData>
      <sheetData sheetId="8361">
        <row r="1">
          <cell r="B1" t="str">
            <v>220 kV SUB-STATION</v>
          </cell>
        </row>
      </sheetData>
      <sheetData sheetId="8362">
        <row r="1">
          <cell r="B1" t="str">
            <v>220 kV SUB-STATION</v>
          </cell>
        </row>
      </sheetData>
      <sheetData sheetId="8363">
        <row r="1">
          <cell r="B1" t="str">
            <v>220 kV SUB-STATION</v>
          </cell>
        </row>
      </sheetData>
      <sheetData sheetId="8364">
        <row r="1">
          <cell r="B1" t="str">
            <v>220 kV SUB-STATION</v>
          </cell>
        </row>
      </sheetData>
      <sheetData sheetId="8365" refreshError="1"/>
      <sheetData sheetId="8366">
        <row r="1">
          <cell r="B1" t="str">
            <v>220 kV SUB-STATION</v>
          </cell>
        </row>
      </sheetData>
      <sheetData sheetId="8367">
        <row r="1">
          <cell r="B1" t="str">
            <v>220 kV SUB-STATION</v>
          </cell>
        </row>
      </sheetData>
      <sheetData sheetId="8368">
        <row r="1">
          <cell r="B1" t="str">
            <v>220 kV SUB-STATION</v>
          </cell>
        </row>
      </sheetData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>
        <row r="1">
          <cell r="B1" t="str">
            <v>220 kV SUB-STATION</v>
          </cell>
        </row>
      </sheetData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>
        <row r="1">
          <cell r="B1" t="str">
            <v>220 kV SUB-STATION</v>
          </cell>
        </row>
      </sheetData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>
        <row r="1">
          <cell r="B1" t="str">
            <v>220 kV SUB-STATION</v>
          </cell>
        </row>
      </sheetData>
      <sheetData sheetId="8444">
        <row r="1">
          <cell r="B1" t="str">
            <v>220 kV SUB-STATION</v>
          </cell>
        </row>
      </sheetData>
      <sheetData sheetId="8445">
        <row r="1">
          <cell r="B1" t="str">
            <v>220 kV SUB-STATION</v>
          </cell>
        </row>
      </sheetData>
      <sheetData sheetId="8446"/>
      <sheetData sheetId="8447"/>
      <sheetData sheetId="8448"/>
      <sheetData sheetId="8449"/>
      <sheetData sheetId="8450"/>
      <sheetData sheetId="8451"/>
      <sheetData sheetId="8452"/>
      <sheetData sheetId="8453" refreshError="1"/>
      <sheetData sheetId="8454" refreshError="1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>
        <row r="1">
          <cell r="B1" t="str">
            <v>220 kV SUB-STATION</v>
          </cell>
        </row>
      </sheetData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>
        <row r="1">
          <cell r="B1" t="str">
            <v>220 kV SUB-STATION</v>
          </cell>
        </row>
      </sheetData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>
        <row r="1">
          <cell r="B1" t="str">
            <v>220 kV SUB-STATION</v>
          </cell>
        </row>
      </sheetData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>
        <row r="1">
          <cell r="B1" t="str">
            <v>220 kV SUB-STATION</v>
          </cell>
        </row>
      </sheetData>
      <sheetData sheetId="8534">
        <row r="1">
          <cell r="B1" t="str">
            <v>220 kV SUB-STATION</v>
          </cell>
        </row>
      </sheetData>
      <sheetData sheetId="8535">
        <row r="1">
          <cell r="B1" t="str">
            <v>220 kV SUB-STATION</v>
          </cell>
        </row>
      </sheetData>
      <sheetData sheetId="8536">
        <row r="1">
          <cell r="B1" t="str">
            <v>220 kV SUB-STATION</v>
          </cell>
        </row>
      </sheetData>
      <sheetData sheetId="8537"/>
      <sheetData sheetId="8538"/>
      <sheetData sheetId="8539"/>
      <sheetData sheetId="8540"/>
      <sheetData sheetId="8541"/>
      <sheetData sheetId="8542"/>
      <sheetData sheetId="8543"/>
      <sheetData sheetId="8544">
        <row r="1">
          <cell r="B1" t="str">
            <v>220 kV SUB-STATION</v>
          </cell>
        </row>
      </sheetData>
      <sheetData sheetId="8545">
        <row r="1">
          <cell r="B1" t="str">
            <v>220 kV SUB-STATION</v>
          </cell>
        </row>
      </sheetData>
      <sheetData sheetId="8546">
        <row r="1">
          <cell r="B1" t="str">
            <v>220 kV SUB-STATION</v>
          </cell>
        </row>
      </sheetData>
      <sheetData sheetId="8547"/>
      <sheetData sheetId="8548" refreshError="1"/>
      <sheetData sheetId="8549" refreshError="1"/>
      <sheetData sheetId="8550" refreshError="1"/>
      <sheetData sheetId="8551" refreshError="1"/>
      <sheetData sheetId="8552" refreshError="1"/>
      <sheetData sheetId="8553" refreshError="1"/>
      <sheetData sheetId="8554" refreshError="1"/>
      <sheetData sheetId="8555">
        <row r="1">
          <cell r="B1" t="str">
            <v>220 kV SUB-STATION</v>
          </cell>
        </row>
      </sheetData>
      <sheetData sheetId="8556"/>
      <sheetData sheetId="8557"/>
      <sheetData sheetId="8558"/>
      <sheetData sheetId="8559"/>
      <sheetData sheetId="8560"/>
      <sheetData sheetId="8561"/>
      <sheetData sheetId="8562"/>
      <sheetData sheetId="8563">
        <row r="1">
          <cell r="B1" t="str">
            <v>220 kV SUB-STATION</v>
          </cell>
        </row>
      </sheetData>
      <sheetData sheetId="8564">
        <row r="1">
          <cell r="B1" t="str">
            <v>220 kV SUB-STATION</v>
          </cell>
        </row>
      </sheetData>
      <sheetData sheetId="8565">
        <row r="1">
          <cell r="B1" t="str">
            <v>220 kV SUB-STATION</v>
          </cell>
        </row>
      </sheetData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>
        <row r="1">
          <cell r="B1" t="str">
            <v>220 kV SUB-STATION</v>
          </cell>
        </row>
      </sheetData>
      <sheetData sheetId="8690">
        <row r="1">
          <cell r="B1" t="str">
            <v>220 kV SUB-STATION</v>
          </cell>
        </row>
      </sheetData>
      <sheetData sheetId="8691">
        <row r="1">
          <cell r="B1" t="str">
            <v>220 kV SUB-STATION</v>
          </cell>
        </row>
      </sheetData>
      <sheetData sheetId="8692">
        <row r="1">
          <cell r="B1" t="str">
            <v>220 kV SUB-STATION</v>
          </cell>
        </row>
      </sheetData>
      <sheetData sheetId="8693">
        <row r="1">
          <cell r="B1" t="str">
            <v>220 kV SUB-STATION</v>
          </cell>
        </row>
      </sheetData>
      <sheetData sheetId="8694">
        <row r="1">
          <cell r="B1" t="str">
            <v>220 kV SUB-STATION</v>
          </cell>
        </row>
      </sheetData>
      <sheetData sheetId="8695"/>
      <sheetData sheetId="8696"/>
      <sheetData sheetId="8697"/>
      <sheetData sheetId="8698"/>
      <sheetData sheetId="8699"/>
      <sheetData sheetId="8700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 refreshError="1"/>
      <sheetData sheetId="8714" refreshError="1"/>
      <sheetData sheetId="8715" refreshError="1"/>
      <sheetData sheetId="8716" refreshError="1"/>
      <sheetData sheetId="8717" refreshError="1"/>
      <sheetData sheetId="8718" refreshError="1"/>
      <sheetData sheetId="8719" refreshError="1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 refreshError="1"/>
      <sheetData sheetId="8726" refreshError="1"/>
      <sheetData sheetId="8727" refreshError="1"/>
      <sheetData sheetId="8728" refreshError="1"/>
      <sheetData sheetId="8729" refreshError="1"/>
      <sheetData sheetId="8730" refreshError="1"/>
      <sheetData sheetId="8731" refreshError="1"/>
      <sheetData sheetId="8732" refreshError="1"/>
      <sheetData sheetId="8733" refreshError="1"/>
      <sheetData sheetId="8734" refreshError="1"/>
      <sheetData sheetId="8735" refreshError="1"/>
      <sheetData sheetId="8736" refreshError="1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 refreshError="1"/>
      <sheetData sheetId="8743" refreshError="1"/>
      <sheetData sheetId="8744" refreshError="1"/>
      <sheetData sheetId="8745" refreshError="1"/>
      <sheetData sheetId="8746" refreshError="1"/>
      <sheetData sheetId="8747" refreshError="1"/>
      <sheetData sheetId="8748" refreshError="1"/>
      <sheetData sheetId="8749" refreshError="1"/>
      <sheetData sheetId="8750" refreshError="1"/>
      <sheetData sheetId="8751" refreshError="1"/>
      <sheetData sheetId="8752" refreshError="1"/>
      <sheetData sheetId="8753" refreshError="1"/>
      <sheetData sheetId="8754" refreshError="1"/>
      <sheetData sheetId="8755" refreshError="1"/>
      <sheetData sheetId="8756" refreshError="1"/>
      <sheetData sheetId="8757" refreshError="1"/>
      <sheetData sheetId="8758" refreshError="1"/>
      <sheetData sheetId="8759" refreshError="1"/>
      <sheetData sheetId="8760" refreshError="1"/>
      <sheetData sheetId="8761" refreshError="1"/>
      <sheetData sheetId="8762" refreshError="1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 refreshError="1"/>
      <sheetData sheetId="8788" refreshError="1"/>
      <sheetData sheetId="8789" refreshError="1"/>
      <sheetData sheetId="8790" refreshError="1"/>
      <sheetData sheetId="8791" refreshError="1"/>
      <sheetData sheetId="8792" refreshError="1"/>
      <sheetData sheetId="8793" refreshError="1"/>
      <sheetData sheetId="8794" refreshError="1"/>
      <sheetData sheetId="8795" refreshError="1"/>
      <sheetData sheetId="8796" refreshError="1"/>
      <sheetData sheetId="8797" refreshError="1"/>
      <sheetData sheetId="8798" refreshError="1"/>
      <sheetData sheetId="8799" refreshError="1"/>
      <sheetData sheetId="8800" refreshError="1"/>
      <sheetData sheetId="8801" refreshError="1"/>
      <sheetData sheetId="8802" refreshError="1"/>
      <sheetData sheetId="8803" refreshError="1"/>
      <sheetData sheetId="8804" refreshError="1"/>
      <sheetData sheetId="8805" refreshError="1"/>
      <sheetData sheetId="8806" refreshError="1"/>
      <sheetData sheetId="8807" refreshError="1"/>
      <sheetData sheetId="8808" refreshError="1"/>
      <sheetData sheetId="8809" refreshError="1"/>
      <sheetData sheetId="8810" refreshError="1"/>
      <sheetData sheetId="8811" refreshError="1"/>
      <sheetData sheetId="8812" refreshError="1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 refreshError="1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/>
      <sheetData sheetId="8898"/>
      <sheetData sheetId="8899"/>
      <sheetData sheetId="8900"/>
      <sheetData sheetId="8901"/>
      <sheetData sheetId="8902"/>
      <sheetData sheetId="8903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>
        <row r="1">
          <cell r="B1" t="str">
            <v>220 kV SUB-STATION</v>
          </cell>
        </row>
      </sheetData>
      <sheetData sheetId="8928">
        <row r="1">
          <cell r="B1" t="str">
            <v>220 kV SUB-STATION</v>
          </cell>
        </row>
      </sheetData>
      <sheetData sheetId="8929" refreshError="1"/>
      <sheetData sheetId="8930">
        <row r="1">
          <cell r="B1" t="str">
            <v>220 kV SUB-STATION</v>
          </cell>
        </row>
      </sheetData>
      <sheetData sheetId="8931" refreshError="1"/>
      <sheetData sheetId="8932">
        <row r="1">
          <cell r="B1" t="str">
            <v>220 kV SUB-STATION</v>
          </cell>
        </row>
      </sheetData>
      <sheetData sheetId="8933"/>
      <sheetData sheetId="8934">
        <row r="1">
          <cell r="B1" t="str">
            <v>220 kV SUB-STATION</v>
          </cell>
        </row>
      </sheetData>
      <sheetData sheetId="8935">
        <row r="1">
          <cell r="B1" t="str">
            <v>220 kV SUB-STATION</v>
          </cell>
        </row>
      </sheetData>
      <sheetData sheetId="8936" refreshError="1"/>
      <sheetData sheetId="8937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>
        <row r="1">
          <cell r="B1" t="str">
            <v>220 kV SUB-STATION</v>
          </cell>
        </row>
      </sheetData>
      <sheetData sheetId="8962">
        <row r="1">
          <cell r="B1" t="str">
            <v>220 kV SUB-STATION</v>
          </cell>
        </row>
      </sheetData>
      <sheetData sheetId="8963" refreshError="1"/>
      <sheetData sheetId="8964">
        <row r="1">
          <cell r="B1" t="str">
            <v>220 kV SUB-STATION</v>
          </cell>
        </row>
      </sheetData>
      <sheetData sheetId="8965" refreshError="1"/>
      <sheetData sheetId="8966" refreshError="1"/>
      <sheetData sheetId="8967">
        <row r="1">
          <cell r="B1" t="str">
            <v>220 kV SUB-STATION</v>
          </cell>
        </row>
      </sheetData>
      <sheetData sheetId="8968">
        <row r="1">
          <cell r="B1" t="str">
            <v>220 kV SUB-STATION</v>
          </cell>
        </row>
      </sheetData>
      <sheetData sheetId="8969" refreshError="1"/>
      <sheetData sheetId="8970">
        <row r="1">
          <cell r="B1" t="str">
            <v>220 kV SUB-STATION</v>
          </cell>
        </row>
      </sheetData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>
        <row r="1">
          <cell r="B1" t="str">
            <v>220 kV SUB-STATION</v>
          </cell>
        </row>
      </sheetData>
      <sheetData sheetId="9063">
        <row r="1">
          <cell r="B1" t="str">
            <v>220 kV SUB-STATION</v>
          </cell>
        </row>
      </sheetData>
      <sheetData sheetId="9064"/>
      <sheetData sheetId="9065"/>
      <sheetData sheetId="9066"/>
      <sheetData sheetId="9067"/>
      <sheetData sheetId="9068">
        <row r="1">
          <cell r="B1" t="str">
            <v>220 kV SUB-STATION</v>
          </cell>
        </row>
      </sheetData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>
        <row r="1">
          <cell r="B1" t="str">
            <v>220 kV SUB-STATION</v>
          </cell>
        </row>
      </sheetData>
      <sheetData sheetId="9144">
        <row r="1">
          <cell r="B1" t="str">
            <v>220 kV SUB-STATION</v>
          </cell>
        </row>
      </sheetData>
      <sheetData sheetId="9145"/>
      <sheetData sheetId="9146">
        <row r="1">
          <cell r="B1" t="str">
            <v>220 kV SUB-STATION</v>
          </cell>
        </row>
      </sheetData>
      <sheetData sheetId="9147"/>
      <sheetData sheetId="9148"/>
      <sheetData sheetId="9149">
        <row r="1">
          <cell r="B1" t="str">
            <v>220 kV SUB-STATION</v>
          </cell>
        </row>
      </sheetData>
      <sheetData sheetId="9150">
        <row r="1">
          <cell r="B1" t="str">
            <v>220 kV SUB-STATION</v>
          </cell>
        </row>
      </sheetData>
      <sheetData sheetId="9151"/>
      <sheetData sheetId="9152">
        <row r="1">
          <cell r="B1" t="str">
            <v>220 kV SUB-STATION</v>
          </cell>
        </row>
      </sheetData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>
        <row r="1">
          <cell r="B1" t="str">
            <v>220 kV SUB-STATION</v>
          </cell>
        </row>
      </sheetData>
      <sheetData sheetId="9245">
        <row r="1">
          <cell r="B1" t="str">
            <v>220 kV SUB-STATION</v>
          </cell>
        </row>
      </sheetData>
      <sheetData sheetId="9246"/>
      <sheetData sheetId="9247"/>
      <sheetData sheetId="9248"/>
      <sheetData sheetId="9249"/>
      <sheetData sheetId="9250">
        <row r="1">
          <cell r="B1" t="str">
            <v>220 kV SUB-STATION</v>
          </cell>
        </row>
      </sheetData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/>
      <sheetData sheetId="11468"/>
      <sheetData sheetId="11469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>
        <row r="1">
          <cell r="B1" t="str">
            <v>220 kV SUB-STATION</v>
          </cell>
        </row>
      </sheetData>
      <sheetData sheetId="11823">
        <row r="1">
          <cell r="B1" t="str">
            <v>220 kV SUB-STATION</v>
          </cell>
        </row>
      </sheetData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>
        <row r="1">
          <cell r="B1" t="str">
            <v>220 kV SUB-STATION</v>
          </cell>
        </row>
      </sheetData>
      <sheetData sheetId="11843">
        <row r="1">
          <cell r="B1" t="str">
            <v>220 kV SUB-STATION</v>
          </cell>
        </row>
      </sheetData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>
        <row r="1">
          <cell r="B1" t="str">
            <v>220 kV SUB-STATION</v>
          </cell>
        </row>
      </sheetData>
      <sheetData sheetId="11863">
        <row r="1">
          <cell r="B1" t="str">
            <v>220 kV SUB-STATION</v>
          </cell>
        </row>
      </sheetData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>
        <row r="1">
          <cell r="B1" t="str">
            <v>220 kV SUB-STATION</v>
          </cell>
        </row>
      </sheetData>
      <sheetData sheetId="12191">
        <row r="1">
          <cell r="B1" t="str">
            <v>220 kV SUB-STATION</v>
          </cell>
        </row>
      </sheetData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>
        <row r="1">
          <cell r="B1" t="str">
            <v>220 kV SUB-STATION</v>
          </cell>
        </row>
      </sheetData>
      <sheetData sheetId="12211">
        <row r="1">
          <cell r="B1" t="str">
            <v>220 kV SUB-STATION</v>
          </cell>
        </row>
      </sheetData>
      <sheetData sheetId="12212" refreshError="1"/>
      <sheetData sheetId="12213" refreshError="1"/>
      <sheetData sheetId="12214" refreshError="1"/>
      <sheetData sheetId="12215" refreshError="1"/>
      <sheetData sheetId="12216" refreshError="1"/>
      <sheetData sheetId="12217" refreshError="1"/>
      <sheetData sheetId="12218" refreshError="1"/>
      <sheetData sheetId="12219" refreshError="1"/>
      <sheetData sheetId="12220" refreshError="1"/>
      <sheetData sheetId="12221" refreshError="1"/>
      <sheetData sheetId="12222" refreshError="1"/>
      <sheetData sheetId="12223" refreshError="1"/>
      <sheetData sheetId="12224" refreshError="1"/>
      <sheetData sheetId="12225" refreshError="1"/>
      <sheetData sheetId="12226" refreshError="1"/>
      <sheetData sheetId="12227" refreshError="1"/>
      <sheetData sheetId="12228" refreshError="1"/>
      <sheetData sheetId="12229" refreshError="1"/>
      <sheetData sheetId="12230" refreshError="1"/>
      <sheetData sheetId="12231" refreshError="1"/>
      <sheetData sheetId="12232" refreshError="1"/>
      <sheetData sheetId="12233" refreshError="1"/>
      <sheetData sheetId="12234" refreshError="1"/>
      <sheetData sheetId="12235" refreshError="1"/>
      <sheetData sheetId="12236" refreshError="1"/>
      <sheetData sheetId="12237" refreshError="1"/>
      <sheetData sheetId="12238" refreshError="1"/>
      <sheetData sheetId="12239" refreshError="1"/>
      <sheetData sheetId="12240" refreshError="1"/>
      <sheetData sheetId="12241" refreshError="1"/>
      <sheetData sheetId="12242" refreshError="1"/>
      <sheetData sheetId="12243" refreshError="1"/>
      <sheetData sheetId="12244" refreshError="1"/>
      <sheetData sheetId="12245" refreshError="1"/>
      <sheetData sheetId="12246" refreshError="1"/>
      <sheetData sheetId="12247" refreshError="1"/>
      <sheetData sheetId="12248" refreshError="1"/>
      <sheetData sheetId="12249" refreshError="1"/>
      <sheetData sheetId="12250" refreshError="1"/>
      <sheetData sheetId="12251" refreshError="1"/>
      <sheetData sheetId="12252" refreshError="1"/>
      <sheetData sheetId="12253" refreshError="1"/>
      <sheetData sheetId="12254" refreshError="1"/>
      <sheetData sheetId="12255" refreshError="1"/>
      <sheetData sheetId="12256" refreshError="1"/>
      <sheetData sheetId="12257" refreshError="1"/>
      <sheetData sheetId="12258" refreshError="1"/>
      <sheetData sheetId="12259" refreshError="1"/>
      <sheetData sheetId="12260" refreshError="1"/>
      <sheetData sheetId="12261" refreshError="1"/>
      <sheetData sheetId="12262" refreshError="1"/>
      <sheetData sheetId="12263" refreshError="1"/>
      <sheetData sheetId="12264" refreshError="1"/>
      <sheetData sheetId="12265" refreshError="1"/>
      <sheetData sheetId="12266" refreshError="1"/>
      <sheetData sheetId="12267" refreshError="1"/>
      <sheetData sheetId="12268" refreshError="1"/>
      <sheetData sheetId="12269" refreshError="1"/>
      <sheetData sheetId="12270" refreshError="1"/>
      <sheetData sheetId="12271" refreshError="1"/>
      <sheetData sheetId="12272" refreshError="1"/>
      <sheetData sheetId="12273" refreshError="1"/>
      <sheetData sheetId="12274" refreshError="1"/>
      <sheetData sheetId="12275" refreshError="1"/>
      <sheetData sheetId="12276" refreshError="1"/>
      <sheetData sheetId="12277" refreshError="1"/>
      <sheetData sheetId="12278" refreshError="1"/>
      <sheetData sheetId="12279" refreshError="1"/>
      <sheetData sheetId="12280" refreshError="1"/>
      <sheetData sheetId="12281" refreshError="1"/>
      <sheetData sheetId="12282" refreshError="1"/>
      <sheetData sheetId="12283" refreshError="1"/>
      <sheetData sheetId="12284" refreshError="1"/>
      <sheetData sheetId="12285" refreshError="1"/>
      <sheetData sheetId="12286" refreshError="1"/>
      <sheetData sheetId="12287" refreshError="1"/>
      <sheetData sheetId="12288" refreshError="1"/>
      <sheetData sheetId="12289" refreshError="1"/>
      <sheetData sheetId="12290" refreshError="1"/>
      <sheetData sheetId="12291" refreshError="1"/>
      <sheetData sheetId="12292" refreshError="1"/>
      <sheetData sheetId="12293" refreshError="1"/>
      <sheetData sheetId="12294" refreshError="1"/>
      <sheetData sheetId="12295" refreshError="1"/>
      <sheetData sheetId="12296" refreshError="1"/>
      <sheetData sheetId="12297" refreshError="1"/>
      <sheetData sheetId="12298" refreshError="1"/>
      <sheetData sheetId="12299" refreshError="1"/>
      <sheetData sheetId="12300" refreshError="1"/>
      <sheetData sheetId="12301" refreshError="1"/>
      <sheetData sheetId="12302" refreshError="1"/>
      <sheetData sheetId="12303" refreshError="1"/>
      <sheetData sheetId="12304" refreshError="1"/>
      <sheetData sheetId="12305" refreshError="1"/>
      <sheetData sheetId="12306" refreshError="1"/>
      <sheetData sheetId="12307" refreshError="1"/>
      <sheetData sheetId="12308" refreshError="1"/>
      <sheetData sheetId="12309" refreshError="1"/>
      <sheetData sheetId="12310" refreshError="1"/>
      <sheetData sheetId="12311" refreshError="1"/>
      <sheetData sheetId="12312" refreshError="1"/>
      <sheetData sheetId="12313" refreshError="1"/>
      <sheetData sheetId="12314" refreshError="1"/>
      <sheetData sheetId="12315" refreshError="1"/>
      <sheetData sheetId="12316" refreshError="1"/>
      <sheetData sheetId="12317" refreshError="1"/>
      <sheetData sheetId="12318" refreshError="1"/>
      <sheetData sheetId="12319" refreshError="1"/>
      <sheetData sheetId="12320" refreshError="1"/>
      <sheetData sheetId="12321" refreshError="1"/>
      <sheetData sheetId="12322" refreshError="1"/>
      <sheetData sheetId="12323" refreshError="1"/>
      <sheetData sheetId="12324" refreshError="1"/>
      <sheetData sheetId="12325" refreshError="1"/>
      <sheetData sheetId="12326" refreshError="1"/>
      <sheetData sheetId="12327" refreshError="1"/>
      <sheetData sheetId="12328" refreshError="1"/>
      <sheetData sheetId="12329" refreshError="1"/>
      <sheetData sheetId="12330" refreshError="1"/>
      <sheetData sheetId="12331" refreshError="1"/>
      <sheetData sheetId="12332" refreshError="1"/>
      <sheetData sheetId="12333" refreshError="1"/>
      <sheetData sheetId="12334" refreshError="1"/>
      <sheetData sheetId="12335" refreshError="1"/>
      <sheetData sheetId="12336" refreshError="1"/>
      <sheetData sheetId="12337" refreshError="1"/>
      <sheetData sheetId="12338" refreshError="1"/>
      <sheetData sheetId="12339" refreshError="1"/>
      <sheetData sheetId="12340" refreshError="1"/>
      <sheetData sheetId="12341" refreshError="1"/>
      <sheetData sheetId="12342" refreshError="1"/>
      <sheetData sheetId="12343" refreshError="1"/>
      <sheetData sheetId="12344" refreshError="1"/>
      <sheetData sheetId="12345" refreshError="1"/>
      <sheetData sheetId="12346" refreshError="1"/>
      <sheetData sheetId="12347" refreshError="1"/>
      <sheetData sheetId="12348" refreshError="1"/>
      <sheetData sheetId="12349" refreshError="1"/>
      <sheetData sheetId="12350" refreshError="1"/>
      <sheetData sheetId="12351" refreshError="1"/>
      <sheetData sheetId="12352" refreshError="1"/>
      <sheetData sheetId="12353" refreshError="1"/>
      <sheetData sheetId="12354" refreshError="1"/>
      <sheetData sheetId="12355" refreshError="1"/>
      <sheetData sheetId="12356" refreshError="1"/>
      <sheetData sheetId="12357" refreshError="1"/>
      <sheetData sheetId="12358" refreshError="1"/>
      <sheetData sheetId="12359" refreshError="1"/>
      <sheetData sheetId="12360" refreshError="1"/>
      <sheetData sheetId="12361" refreshError="1"/>
      <sheetData sheetId="12362" refreshError="1"/>
      <sheetData sheetId="12363" refreshError="1"/>
      <sheetData sheetId="12364" refreshError="1"/>
      <sheetData sheetId="12365" refreshError="1"/>
      <sheetData sheetId="12366" refreshError="1"/>
      <sheetData sheetId="12367" refreshError="1"/>
      <sheetData sheetId="12368" refreshError="1"/>
      <sheetData sheetId="12369" refreshError="1"/>
      <sheetData sheetId="12370" refreshError="1"/>
      <sheetData sheetId="12371" refreshError="1"/>
      <sheetData sheetId="12372" refreshError="1"/>
      <sheetData sheetId="12373" refreshError="1"/>
      <sheetData sheetId="12374" refreshError="1"/>
      <sheetData sheetId="12375" refreshError="1"/>
      <sheetData sheetId="12376" refreshError="1"/>
      <sheetData sheetId="12377" refreshError="1"/>
      <sheetData sheetId="12378" refreshError="1"/>
      <sheetData sheetId="12379" refreshError="1"/>
      <sheetData sheetId="12380" refreshError="1"/>
      <sheetData sheetId="12381" refreshError="1"/>
      <sheetData sheetId="12382" refreshError="1"/>
      <sheetData sheetId="12383" refreshError="1"/>
      <sheetData sheetId="12384" refreshError="1"/>
      <sheetData sheetId="12385" refreshError="1"/>
      <sheetData sheetId="12386" refreshError="1"/>
      <sheetData sheetId="12387" refreshError="1"/>
      <sheetData sheetId="12388" refreshError="1"/>
      <sheetData sheetId="12389" refreshError="1"/>
      <sheetData sheetId="12390" refreshError="1"/>
      <sheetData sheetId="12391" refreshError="1"/>
      <sheetData sheetId="12392" refreshError="1"/>
      <sheetData sheetId="12393" refreshError="1"/>
      <sheetData sheetId="12394" refreshError="1"/>
      <sheetData sheetId="12395" refreshError="1"/>
      <sheetData sheetId="12396" refreshError="1"/>
      <sheetData sheetId="12397" refreshError="1"/>
      <sheetData sheetId="12398" refreshError="1"/>
      <sheetData sheetId="12399" refreshError="1"/>
      <sheetData sheetId="12400" refreshError="1"/>
      <sheetData sheetId="12401" refreshError="1"/>
      <sheetData sheetId="12402" refreshError="1"/>
      <sheetData sheetId="12403" refreshError="1"/>
      <sheetData sheetId="12404" refreshError="1"/>
      <sheetData sheetId="12405" refreshError="1"/>
      <sheetData sheetId="12406" refreshError="1"/>
      <sheetData sheetId="12407" refreshError="1"/>
      <sheetData sheetId="12408" refreshError="1"/>
      <sheetData sheetId="12409" refreshError="1"/>
      <sheetData sheetId="12410" refreshError="1"/>
      <sheetData sheetId="12411" refreshError="1"/>
      <sheetData sheetId="12412" refreshError="1"/>
      <sheetData sheetId="12413" refreshError="1"/>
      <sheetData sheetId="12414" refreshError="1"/>
      <sheetData sheetId="12415" refreshError="1"/>
      <sheetData sheetId="12416" refreshError="1"/>
      <sheetData sheetId="12417" refreshError="1"/>
      <sheetData sheetId="12418" refreshError="1"/>
      <sheetData sheetId="12419" refreshError="1"/>
      <sheetData sheetId="12420" refreshError="1"/>
      <sheetData sheetId="12421" refreshError="1"/>
      <sheetData sheetId="12422" refreshError="1"/>
      <sheetData sheetId="12423" refreshError="1"/>
      <sheetData sheetId="12424" refreshError="1"/>
      <sheetData sheetId="12425" refreshError="1"/>
      <sheetData sheetId="12426" refreshError="1"/>
      <sheetData sheetId="12427" refreshError="1"/>
      <sheetData sheetId="12428" refreshError="1"/>
      <sheetData sheetId="12429" refreshError="1"/>
      <sheetData sheetId="12430" refreshError="1"/>
      <sheetData sheetId="12431" refreshError="1"/>
      <sheetData sheetId="12432" refreshError="1"/>
      <sheetData sheetId="12433" refreshError="1"/>
      <sheetData sheetId="12434" refreshError="1"/>
      <sheetData sheetId="12435" refreshError="1"/>
      <sheetData sheetId="12436" refreshError="1"/>
      <sheetData sheetId="12437" refreshError="1"/>
      <sheetData sheetId="12438" refreshError="1"/>
      <sheetData sheetId="12439" refreshError="1"/>
      <sheetData sheetId="12440" refreshError="1"/>
      <sheetData sheetId="12441" refreshError="1"/>
      <sheetData sheetId="12442" refreshError="1"/>
      <sheetData sheetId="12443" refreshError="1"/>
      <sheetData sheetId="12444" refreshError="1"/>
      <sheetData sheetId="12445" refreshError="1"/>
      <sheetData sheetId="12446" refreshError="1"/>
      <sheetData sheetId="12447" refreshError="1"/>
      <sheetData sheetId="12448" refreshError="1"/>
      <sheetData sheetId="12449" refreshError="1"/>
      <sheetData sheetId="12450" refreshError="1"/>
      <sheetData sheetId="12451" refreshError="1"/>
      <sheetData sheetId="12452" refreshError="1"/>
      <sheetData sheetId="12453" refreshError="1"/>
      <sheetData sheetId="12454" refreshError="1"/>
      <sheetData sheetId="12455" refreshError="1"/>
      <sheetData sheetId="12456" refreshError="1"/>
      <sheetData sheetId="12457" refreshError="1"/>
      <sheetData sheetId="12458" refreshError="1"/>
      <sheetData sheetId="12459" refreshError="1"/>
      <sheetData sheetId="12460" refreshError="1"/>
      <sheetData sheetId="12461" refreshError="1"/>
      <sheetData sheetId="12462" refreshError="1"/>
      <sheetData sheetId="12463" refreshError="1"/>
      <sheetData sheetId="12464" refreshError="1"/>
      <sheetData sheetId="12465" refreshError="1"/>
      <sheetData sheetId="12466" refreshError="1"/>
      <sheetData sheetId="12467" refreshError="1"/>
      <sheetData sheetId="12468" refreshError="1"/>
      <sheetData sheetId="12469" refreshError="1"/>
      <sheetData sheetId="12470" refreshError="1"/>
      <sheetData sheetId="12471" refreshError="1"/>
      <sheetData sheetId="12472" refreshError="1"/>
      <sheetData sheetId="12473" refreshError="1"/>
      <sheetData sheetId="12474" refreshError="1"/>
      <sheetData sheetId="12475" refreshError="1"/>
      <sheetData sheetId="12476" refreshError="1"/>
      <sheetData sheetId="12477" refreshError="1"/>
      <sheetData sheetId="12478" refreshError="1"/>
      <sheetData sheetId="12479" refreshError="1"/>
      <sheetData sheetId="12480" refreshError="1"/>
      <sheetData sheetId="12481" refreshError="1"/>
      <sheetData sheetId="12482" refreshError="1"/>
      <sheetData sheetId="12483" refreshError="1"/>
      <sheetData sheetId="12484" refreshError="1"/>
      <sheetData sheetId="124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july-I"/>
      <sheetName val="REL"/>
      <sheetName val="Quantities"/>
      <sheetName val="Cover sheet"/>
      <sheetName val="COST"/>
      <sheetName val="Vind - BtB"/>
      <sheetName val="Staff Acco."/>
      <sheetName val="220 11  BS "/>
      <sheetName val="Sch-1a"/>
      <sheetName val="PLAN_FEB97"/>
      <sheetName val="CLAY"/>
      <sheetName val="Report"/>
      <sheetName val="Design"/>
      <sheetName val="DETAILED  BOQ"/>
      <sheetName val="Staff_Acco_"/>
      <sheetName val="Vind_-_BtB"/>
      <sheetName val="220_11__BS_"/>
      <sheetName val="Cover_sheet"/>
      <sheetName val="DETAILED__BOQ"/>
      <sheetName val="Load Details(B2)"/>
      <sheetName val="BTB"/>
      <sheetName val="cf"/>
      <sheetName val="orders"/>
      <sheetName val="trafo-size"/>
      <sheetName val="General"/>
      <sheetName val="Conversion"/>
      <sheetName val="synthesis"/>
      <sheetName val="COA-17"/>
      <sheetName val="C-18"/>
      <sheetName val="PBS"/>
      <sheetName val="PRECAST lightconc-II"/>
      <sheetName val="Top sheet"/>
      <sheetName val="S1BOQ"/>
      <sheetName val="Labour"/>
      <sheetName val="Material"/>
      <sheetName val="Plant &amp;  Machinery"/>
      <sheetName val="Cable data"/>
      <sheetName val="COEFF"/>
      <sheetName val="prod_rep"/>
      <sheetName val="QTYDATA"/>
      <sheetName val="P&amp;L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PRICE BID"/>
      <sheetName val="Schedule No.1"/>
      <sheetName val="CFL-KIM"/>
      <sheetName val="CASH-FLOW"/>
      <sheetName val="contribution"/>
      <sheetName val="ratio"/>
      <sheetName val="unp-ncw "/>
      <sheetName val="Conductor 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CFL-KIM"/>
      <sheetName val="dBase"/>
      <sheetName val="Staff Acco."/>
      <sheetName val="DATA"/>
      <sheetName val="As per PCA"/>
      <sheetName val="PRECAST lightconc-II"/>
      <sheetName val="COST"/>
      <sheetName val="Revenue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PLAN_FEB97"/>
      <sheetName val="Format - 4"/>
      <sheetName val="BS HO Format"/>
      <sheetName val="PROCTOR"/>
      <sheetName val="A"/>
      <sheetName val="#REF"/>
      <sheetName val="ARMBG"/>
      <sheetName val="P &amp; L "/>
      <sheetName val="mweqpt"/>
      <sheetName val="input_spider"/>
      <sheetName val="MAIN"/>
      <sheetName val="priceinfo"/>
      <sheetName val="PROJECT "/>
      <sheetName val="rtu_master"/>
      <sheetName val="layoutinfo"/>
      <sheetName val="coalmine"/>
      <sheetName val="direct cost shed a-2 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abSelected="1" workbookViewId="0">
      <selection activeCell="A3" sqref="A3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78" t="s">
        <v>200</v>
      </c>
      <c r="B1" s="178" t="s">
        <v>204</v>
      </c>
      <c r="C1" s="178" t="s">
        <v>206</v>
      </c>
      <c r="D1" s="178" t="s">
        <v>249</v>
      </c>
      <c r="E1" s="178" t="s">
        <v>388</v>
      </c>
      <c r="F1" s="178" t="s">
        <v>404</v>
      </c>
      <c r="G1" s="178" t="s">
        <v>205</v>
      </c>
      <c r="H1" s="178" t="s">
        <v>208</v>
      </c>
      <c r="I1" s="178" t="s">
        <v>209</v>
      </c>
      <c r="J1" s="178" t="s">
        <v>389</v>
      </c>
      <c r="K1" s="178" t="s">
        <v>390</v>
      </c>
    </row>
    <row r="2" spans="1:11" ht="16.5" customHeight="1">
      <c r="A2" s="173" t="s">
        <v>1040</v>
      </c>
      <c r="B2" s="419" t="s">
        <v>402</v>
      </c>
      <c r="C2" s="420" t="s">
        <v>403</v>
      </c>
      <c r="D2" s="421">
        <v>45329</v>
      </c>
      <c r="E2" s="421">
        <v>45967</v>
      </c>
      <c r="F2" s="420" t="s">
        <v>405</v>
      </c>
      <c r="G2" s="420" t="s">
        <v>406</v>
      </c>
      <c r="H2" s="420" t="s">
        <v>407</v>
      </c>
      <c r="I2" s="420" t="s">
        <v>408</v>
      </c>
      <c r="J2" s="420" t="s">
        <v>391</v>
      </c>
      <c r="K2" s="420" t="s">
        <v>392</v>
      </c>
    </row>
    <row r="3" spans="1:11">
      <c r="A3" s="173"/>
      <c r="B3" s="173"/>
      <c r="C3" s="173"/>
      <c r="D3" s="173"/>
      <c r="E3" s="173"/>
      <c r="F3" s="173"/>
      <c r="G3" s="173"/>
      <c r="H3" s="173"/>
      <c r="I3" s="173"/>
      <c r="J3" s="173" t="s">
        <v>1024</v>
      </c>
      <c r="K3" s="173" t="s">
        <v>393</v>
      </c>
    </row>
    <row r="4" spans="1:11">
      <c r="A4" s="173"/>
      <c r="B4" s="173"/>
      <c r="C4" s="173"/>
      <c r="D4" s="173"/>
      <c r="E4" s="174"/>
      <c r="F4" s="173"/>
      <c r="G4" s="173"/>
      <c r="H4" s="173"/>
      <c r="I4" s="173"/>
      <c r="J4" s="173"/>
      <c r="K4" s="173" t="s">
        <v>394</v>
      </c>
    </row>
    <row r="5" spans="1:11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 t="s">
        <v>395</v>
      </c>
    </row>
    <row r="6" spans="1:11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173" t="s">
        <v>396</v>
      </c>
    </row>
    <row r="7" spans="1:11">
      <c r="A7" s="173"/>
      <c r="B7" s="174"/>
      <c r="C7" s="173"/>
      <c r="D7" s="173"/>
      <c r="E7" s="173"/>
      <c r="F7" s="173"/>
      <c r="G7" s="173"/>
      <c r="H7" s="173"/>
      <c r="I7" s="173"/>
      <c r="J7" s="173"/>
      <c r="K7" s="173" t="s">
        <v>409</v>
      </c>
    </row>
    <row r="8" spans="1:11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173" t="s">
        <v>397</v>
      </c>
    </row>
    <row r="9" spans="1:1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 t="s">
        <v>398</v>
      </c>
    </row>
    <row r="10" spans="1:1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 t="s">
        <v>399</v>
      </c>
    </row>
    <row r="11" spans="1:11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173" t="s">
        <v>400</v>
      </c>
    </row>
    <row r="12" spans="1:11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 t="s">
        <v>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22" t="s">
        <v>159</v>
      </c>
      <c r="B6" s="722"/>
      <c r="C6" s="722"/>
      <c r="D6" s="722"/>
      <c r="E6" s="722"/>
      <c r="F6" s="722"/>
    </row>
    <row r="7" spans="1:27" ht="15" thickBot="1"/>
    <row r="8" spans="1:27" ht="15" customHeight="1">
      <c r="A8" s="723" t="s">
        <v>12</v>
      </c>
      <c r="B8" s="725" t="s">
        <v>13</v>
      </c>
      <c r="C8" s="727" t="s">
        <v>14</v>
      </c>
      <c r="D8" s="729" t="s">
        <v>15</v>
      </c>
    </row>
    <row r="9" spans="1:27" ht="15" thickBot="1">
      <c r="A9" s="724"/>
      <c r="B9" s="726"/>
      <c r="C9" s="728"/>
      <c r="D9" s="730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120">
        <v>249.63499999999999</v>
      </c>
      <c r="E10" s="16" t="s">
        <v>151</v>
      </c>
      <c r="F10" s="719"/>
      <c r="G10" s="719"/>
      <c r="H10" s="719"/>
      <c r="I10" s="719"/>
      <c r="J10" s="719"/>
      <c r="K10" s="720"/>
      <c r="L10" s="720"/>
      <c r="M10" s="720"/>
      <c r="N10" s="720"/>
      <c r="O10" s="720"/>
      <c r="P10" s="720"/>
      <c r="Q10" s="720"/>
      <c r="R10" s="720"/>
      <c r="S10" s="721"/>
    </row>
    <row r="11" spans="1:27" ht="19.399999999999999" customHeight="1">
      <c r="A11" s="1"/>
      <c r="B11" s="14"/>
      <c r="C11" s="57"/>
      <c r="D11" s="120"/>
      <c r="F11" s="17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120">
        <v>425</v>
      </c>
      <c r="E12" s="80" t="s">
        <v>307</v>
      </c>
      <c r="F12" s="24">
        <f>COUNTIF($C$10:$C$253,"1DA-0")</f>
        <v>0</v>
      </c>
      <c r="G12" s="24">
        <v>10</v>
      </c>
      <c r="H12" s="24">
        <v>7</v>
      </c>
      <c r="I12" s="24">
        <v>3</v>
      </c>
      <c r="J12" s="24">
        <v>1</v>
      </c>
      <c r="K12" s="24">
        <v>26</v>
      </c>
      <c r="L12" s="24">
        <v>2</v>
      </c>
      <c r="M12" s="24">
        <v>21</v>
      </c>
      <c r="N12" s="24">
        <v>2</v>
      </c>
      <c r="O12" s="24">
        <v>8</v>
      </c>
      <c r="P12" s="24">
        <v>6</v>
      </c>
      <c r="Q12" s="24">
        <f>COUNTIF($C$10:$C$253,"1DA+18")</f>
        <v>0</v>
      </c>
      <c r="R12" s="10"/>
      <c r="S12" s="21">
        <f t="shared" ref="S12:S18" si="0">SUM(F12:R12)</f>
        <v>86</v>
      </c>
      <c r="T12" s="66"/>
    </row>
    <row r="13" spans="1:27" ht="16" thickBot="1">
      <c r="A13" s="1"/>
      <c r="B13" s="14"/>
      <c r="C13" s="57"/>
      <c r="D13" s="120"/>
      <c r="E13" s="80" t="s">
        <v>308</v>
      </c>
      <c r="F13" s="24">
        <f>COUNTIF($C$10:$C$253,"1DB1-0")</f>
        <v>0</v>
      </c>
      <c r="G13" s="24">
        <f>COUNTIF($C$10:$C$253,"1DB1-1.5")</f>
        <v>0</v>
      </c>
      <c r="H13" s="24">
        <v>0</v>
      </c>
      <c r="I13" s="24">
        <f>COUNTIF($C$10:$C$253,"1DB1-4.5")</f>
        <v>0</v>
      </c>
      <c r="J13" s="24">
        <f>COUNTIF($C$10:$C$253,"1DB1-6")</f>
        <v>0</v>
      </c>
      <c r="K13" s="24">
        <v>6</v>
      </c>
      <c r="L13" s="24">
        <f>COUNTIF($C$10:$C$253,"1DB1+1.5")</f>
        <v>0</v>
      </c>
      <c r="M13" s="24">
        <v>2</v>
      </c>
      <c r="N13" s="24">
        <f>COUNTIF($C$10:$C$253,"1DB1+4.5")</f>
        <v>0</v>
      </c>
      <c r="O13" s="24">
        <v>1</v>
      </c>
      <c r="P13" s="24">
        <v>5</v>
      </c>
      <c r="Q13" s="24">
        <f>COUNTIF($C$10:$C$253,"1DB1+18")</f>
        <v>0</v>
      </c>
      <c r="R13" s="10"/>
      <c r="S13" s="21">
        <f t="shared" si="0"/>
        <v>14</v>
      </c>
      <c r="T13" s="66"/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120">
        <v>425</v>
      </c>
      <c r="E14" s="80" t="s">
        <v>309</v>
      </c>
      <c r="F14" s="24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v>1</v>
      </c>
      <c r="L14" s="24">
        <f>COUNTIF($C$10:$C$253,"1DB2+1.5")</f>
        <v>0</v>
      </c>
      <c r="M14" s="24">
        <v>2</v>
      </c>
      <c r="N14" s="24">
        <f>COUNTIF($C$10:$C$253,"1DB2+4.5")</f>
        <v>0</v>
      </c>
      <c r="O14" s="24">
        <v>2</v>
      </c>
      <c r="P14" s="24">
        <v>2</v>
      </c>
      <c r="Q14" s="24">
        <f>COUNTIF($C$10:$C$253,"1DB2+18")</f>
        <v>0</v>
      </c>
      <c r="R14" s="10"/>
      <c r="S14" s="21">
        <f t="shared" si="0"/>
        <v>7</v>
      </c>
      <c r="T14" s="66"/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120"/>
      <c r="E15" s="80" t="s">
        <v>310</v>
      </c>
      <c r="F15" s="24">
        <f>COUNTIF($C$10:$C$253,"1DC1-0")</f>
        <v>0</v>
      </c>
      <c r="G15" s="24">
        <f>COUNTIF($C$10:$C$253,"1DC1-1.5")</f>
        <v>0</v>
      </c>
      <c r="H15" s="24">
        <v>0</v>
      </c>
      <c r="I15" s="24">
        <f>COUNTIF($C$10:$C$253,"1DC1-4.5")</f>
        <v>0</v>
      </c>
      <c r="J15" s="24">
        <f>COUNTIF($C$10:$C$253,"1DC1-6")</f>
        <v>0</v>
      </c>
      <c r="K15" s="24">
        <v>3</v>
      </c>
      <c r="L15" s="24">
        <f>COUNTIF($C$10:$C$253,"1DC1+1.5")</f>
        <v>0</v>
      </c>
      <c r="M15" s="24">
        <v>1</v>
      </c>
      <c r="N15" s="24">
        <f>COUNTIF($C$10:$C$253,"1DC1+4.5")</f>
        <v>0</v>
      </c>
      <c r="O15" s="24">
        <v>1</v>
      </c>
      <c r="P15" s="24">
        <v>1</v>
      </c>
      <c r="Q15" s="24">
        <f>COUNTIF($C$10:$C$253,"1DC1+18")</f>
        <v>0</v>
      </c>
      <c r="R15" s="10"/>
      <c r="S15" s="21">
        <f t="shared" si="0"/>
        <v>6</v>
      </c>
      <c r="T15" s="66"/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120">
        <v>390</v>
      </c>
      <c r="E16" s="80" t="s">
        <v>311</v>
      </c>
      <c r="F16" s="24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v>2</v>
      </c>
      <c r="L16" s="24">
        <f>COUNTIF($C$10:$C$253,"1DC2+1.5")</f>
        <v>0</v>
      </c>
      <c r="M16" s="24">
        <v>2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/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120"/>
      <c r="E17" s="80" t="s">
        <v>312</v>
      </c>
      <c r="F17" s="24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v>1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v>1</v>
      </c>
      <c r="R17" s="10"/>
      <c r="S17" s="21">
        <f t="shared" si="0"/>
        <v>2</v>
      </c>
      <c r="T17" s="66"/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120">
        <v>265</v>
      </c>
      <c r="E18" s="80" t="s">
        <v>313</v>
      </c>
      <c r="F18" s="25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v>3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v>0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3</v>
      </c>
      <c r="T18" s="66"/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120"/>
      <c r="F19" s="26">
        <f>SUM(F12:F18)</f>
        <v>0</v>
      </c>
      <c r="G19" s="26">
        <f t="shared" ref="G19:S19" si="1">SUM(G12:G18)</f>
        <v>10</v>
      </c>
      <c r="H19" s="26">
        <f t="shared" si="1"/>
        <v>7</v>
      </c>
      <c r="I19" s="26">
        <f t="shared" si="1"/>
        <v>3</v>
      </c>
      <c r="J19" s="26">
        <f t="shared" si="1"/>
        <v>1</v>
      </c>
      <c r="K19" s="26">
        <f t="shared" si="1"/>
        <v>42</v>
      </c>
      <c r="L19" s="26">
        <f t="shared" si="1"/>
        <v>2</v>
      </c>
      <c r="M19" s="26">
        <f t="shared" si="1"/>
        <v>28</v>
      </c>
      <c r="N19" s="26">
        <f t="shared" si="1"/>
        <v>2</v>
      </c>
      <c r="O19" s="26">
        <f t="shared" si="1"/>
        <v>14</v>
      </c>
      <c r="P19" s="26">
        <f t="shared" si="1"/>
        <v>14</v>
      </c>
      <c r="Q19" s="26">
        <f t="shared" si="1"/>
        <v>1</v>
      </c>
      <c r="R19" s="19"/>
      <c r="S19" s="20">
        <f t="shared" si="1"/>
        <v>124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">
      <c r="A20" s="1">
        <v>6</v>
      </c>
      <c r="B20" s="14" t="s">
        <v>77</v>
      </c>
      <c r="C20" s="46" t="s">
        <v>230</v>
      </c>
      <c r="D20" s="120">
        <v>510</v>
      </c>
      <c r="U20" s="6"/>
      <c r="V20" s="14"/>
      <c r="W20" s="14"/>
      <c r="Y20" s="57"/>
      <c r="Z20" s="57"/>
      <c r="AA20" s="67"/>
    </row>
    <row r="21" spans="1:27" ht="15">
      <c r="A21" s="1"/>
      <c r="B21" s="14"/>
      <c r="C21" s="57"/>
      <c r="D21" s="12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">
      <c r="A22" s="1">
        <v>7</v>
      </c>
      <c r="B22" s="14" t="s">
        <v>78</v>
      </c>
      <c r="C22" s="57" t="s">
        <v>234</v>
      </c>
      <c r="D22" s="120">
        <v>380</v>
      </c>
      <c r="U22" s="6"/>
      <c r="V22" s="14"/>
      <c r="W22" s="14"/>
      <c r="Y22" s="57"/>
      <c r="Z22" s="57"/>
      <c r="AA22" s="67"/>
    </row>
    <row r="23" spans="1:27" ht="15">
      <c r="A23" s="1"/>
      <c r="B23" s="14"/>
      <c r="C23" s="57"/>
      <c r="D23" s="12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">
      <c r="A24" s="1">
        <v>8</v>
      </c>
      <c r="B24" s="14" t="s">
        <v>79</v>
      </c>
      <c r="C24" s="57" t="s">
        <v>234</v>
      </c>
      <c r="D24" s="120">
        <v>420</v>
      </c>
      <c r="U24" s="6"/>
      <c r="V24" s="14"/>
      <c r="W24" s="14"/>
      <c r="Y24" s="57"/>
      <c r="Z24" s="57"/>
      <c r="AA24" s="67"/>
    </row>
    <row r="25" spans="1:27" ht="15.5" thickBot="1">
      <c r="A25" s="1"/>
      <c r="B25" s="14"/>
      <c r="C25" s="57"/>
      <c r="D25" s="12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120">
        <v>335</v>
      </c>
      <c r="F26" s="719"/>
      <c r="G26" s="719"/>
      <c r="H26" s="719"/>
      <c r="I26" s="719"/>
      <c r="J26" s="719"/>
      <c r="K26" s="720"/>
      <c r="L26" s="720"/>
      <c r="M26" s="720"/>
      <c r="N26" s="720"/>
      <c r="O26" s="720"/>
      <c r="P26" s="720"/>
      <c r="Q26" s="720"/>
      <c r="R26" s="720"/>
      <c r="S26" s="721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12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120">
        <v>345</v>
      </c>
      <c r="E28" s="80" t="s">
        <v>307</v>
      </c>
      <c r="F28" s="24">
        <v>0</v>
      </c>
      <c r="G28" s="24">
        <v>2</v>
      </c>
      <c r="H28" s="24">
        <v>18</v>
      </c>
      <c r="I28" s="24">
        <v>0</v>
      </c>
      <c r="J28" s="24">
        <v>0</v>
      </c>
      <c r="K28" s="24">
        <v>37</v>
      </c>
      <c r="L28" s="24">
        <v>0</v>
      </c>
      <c r="M28" s="24">
        <v>19</v>
      </c>
      <c r="N28" s="24">
        <v>0</v>
      </c>
      <c r="O28" s="24">
        <v>7</v>
      </c>
      <c r="P28" s="24">
        <v>6</v>
      </c>
      <c r="Q28" s="24">
        <v>0</v>
      </c>
      <c r="R28" s="10"/>
      <c r="S28" s="21">
        <f t="shared" ref="S28:S34" si="2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120"/>
      <c r="E29" s="80" t="s">
        <v>308</v>
      </c>
      <c r="F29" s="24">
        <v>0</v>
      </c>
      <c r="G29" s="24">
        <v>0</v>
      </c>
      <c r="H29" s="24">
        <v>1</v>
      </c>
      <c r="I29" s="24">
        <v>0</v>
      </c>
      <c r="J29" s="24">
        <v>0</v>
      </c>
      <c r="K29" s="24">
        <v>7</v>
      </c>
      <c r="L29" s="24">
        <v>0</v>
      </c>
      <c r="M29" s="24">
        <v>1</v>
      </c>
      <c r="N29" s="24">
        <v>0</v>
      </c>
      <c r="O29" s="24">
        <v>2</v>
      </c>
      <c r="P29" s="24">
        <v>4</v>
      </c>
      <c r="Q29" s="24">
        <v>0</v>
      </c>
      <c r="R29" s="10"/>
      <c r="S29" s="21">
        <f t="shared" si="2"/>
        <v>15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120">
        <v>365</v>
      </c>
      <c r="E30" s="80" t="s">
        <v>309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2</v>
      </c>
      <c r="N30" s="24">
        <v>0</v>
      </c>
      <c r="O30" s="24">
        <v>0</v>
      </c>
      <c r="P30" s="24">
        <v>1</v>
      </c>
      <c r="Q30" s="24">
        <v>0</v>
      </c>
      <c r="R30" s="10"/>
      <c r="S30" s="21">
        <f t="shared" si="2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120"/>
      <c r="E31" s="80" t="s">
        <v>310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2</v>
      </c>
      <c r="L31" s="24">
        <v>0</v>
      </c>
      <c r="M31" s="24">
        <v>3</v>
      </c>
      <c r="N31" s="24">
        <v>0</v>
      </c>
      <c r="O31" s="24">
        <v>1</v>
      </c>
      <c r="P31" s="24">
        <v>0</v>
      </c>
      <c r="Q31" s="24">
        <v>0</v>
      </c>
      <c r="R31" s="10"/>
      <c r="S31" s="21">
        <f t="shared" si="2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120">
        <v>356</v>
      </c>
      <c r="E32" s="80" t="s">
        <v>311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3</v>
      </c>
      <c r="L32" s="24">
        <v>0</v>
      </c>
      <c r="M32" s="24">
        <v>1</v>
      </c>
      <c r="N32" s="24">
        <v>0</v>
      </c>
      <c r="O32" s="24">
        <v>2</v>
      </c>
      <c r="P32" s="24">
        <v>0</v>
      </c>
      <c r="Q32" s="24">
        <v>0</v>
      </c>
      <c r="R32" s="10"/>
      <c r="S32" s="21">
        <f t="shared" si="2"/>
        <v>6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120"/>
      <c r="E33" s="80" t="s">
        <v>312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1</v>
      </c>
      <c r="P33" s="24">
        <v>0</v>
      </c>
      <c r="Q33" s="24">
        <v>1</v>
      </c>
      <c r="R33" s="10"/>
      <c r="S33" s="21">
        <f t="shared" si="2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120">
        <v>332</v>
      </c>
      <c r="E34" s="80" t="s">
        <v>313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2</v>
      </c>
      <c r="L34" s="25">
        <v>0</v>
      </c>
      <c r="M34" s="25">
        <v>0</v>
      </c>
      <c r="N34" s="25">
        <v>0</v>
      </c>
      <c r="O34" s="25">
        <v>2</v>
      </c>
      <c r="P34" s="25">
        <v>0</v>
      </c>
      <c r="Q34" s="25">
        <v>0</v>
      </c>
      <c r="R34" s="11"/>
      <c r="S34" s="22">
        <f t="shared" si="2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120"/>
      <c r="F35" s="26">
        <f>SUM(F28:F34)</f>
        <v>0</v>
      </c>
      <c r="G35" s="26">
        <f t="shared" ref="G35:Q35" si="3">SUM(G28:G34)</f>
        <v>2</v>
      </c>
      <c r="H35" s="26">
        <f t="shared" si="3"/>
        <v>20</v>
      </c>
      <c r="I35" s="26">
        <f t="shared" si="3"/>
        <v>0</v>
      </c>
      <c r="J35" s="26">
        <f t="shared" si="3"/>
        <v>0</v>
      </c>
      <c r="K35" s="26">
        <f t="shared" si="3"/>
        <v>52</v>
      </c>
      <c r="L35" s="26">
        <f t="shared" si="3"/>
        <v>0</v>
      </c>
      <c r="M35" s="26">
        <f t="shared" si="3"/>
        <v>26</v>
      </c>
      <c r="N35" s="26">
        <f t="shared" si="3"/>
        <v>0</v>
      </c>
      <c r="O35" s="26">
        <f t="shared" si="3"/>
        <v>15</v>
      </c>
      <c r="P35" s="26">
        <f t="shared" si="3"/>
        <v>11</v>
      </c>
      <c r="Q35" s="26">
        <f t="shared" si="3"/>
        <v>1</v>
      </c>
      <c r="R35" s="19"/>
      <c r="S35" s="20">
        <f t="shared" ref="S35" si="4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">
      <c r="A36" s="1">
        <v>14</v>
      </c>
      <c r="B36" s="14" t="s">
        <v>85</v>
      </c>
      <c r="C36" s="46" t="s">
        <v>229</v>
      </c>
      <c r="D36" s="120">
        <v>384.42399999999998</v>
      </c>
      <c r="U36" s="2"/>
      <c r="V36" s="2"/>
      <c r="Y36" s="57"/>
      <c r="Z36" s="57"/>
      <c r="AA36" s="67"/>
    </row>
    <row r="37" spans="1:27" ht="15">
      <c r="A37" s="1"/>
      <c r="B37" s="14"/>
      <c r="C37" s="14"/>
      <c r="D37" s="12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">
      <c r="A38" s="1">
        <v>15</v>
      </c>
      <c r="B38" s="15" t="s">
        <v>25</v>
      </c>
      <c r="C38" s="46" t="s">
        <v>228</v>
      </c>
      <c r="D38" s="119">
        <v>385</v>
      </c>
      <c r="U38" s="2"/>
      <c r="V38" s="2"/>
    </row>
    <row r="39" spans="1:27" ht="18.5">
      <c r="A39" s="1"/>
      <c r="B39" s="14"/>
      <c r="C39" s="46"/>
      <c r="D39" s="119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119">
        <v>423</v>
      </c>
      <c r="U40" s="2"/>
      <c r="V40" s="2"/>
      <c r="Y40" s="70"/>
      <c r="Z40" s="71"/>
    </row>
    <row r="41" spans="1:27" ht="18.5">
      <c r="A41" s="1"/>
      <c r="B41" s="14"/>
      <c r="C41" s="46"/>
      <c r="D41" s="119"/>
      <c r="U41" s="2"/>
      <c r="V41" s="2"/>
      <c r="Y41" s="68" t="s">
        <v>303</v>
      </c>
      <c r="Z41" s="69" t="s">
        <v>302</v>
      </c>
    </row>
    <row r="42" spans="1:27" ht="15">
      <c r="A42" s="1">
        <v>17</v>
      </c>
      <c r="B42" s="14" t="s">
        <v>17</v>
      </c>
      <c r="C42" s="46" t="s">
        <v>229</v>
      </c>
      <c r="D42" s="119">
        <v>382</v>
      </c>
    </row>
    <row r="43" spans="1:27" ht="15">
      <c r="A43" s="1"/>
      <c r="B43" s="14"/>
      <c r="C43" s="46"/>
      <c r="D43" s="119"/>
    </row>
    <row r="44" spans="1:27" ht="15">
      <c r="A44" s="1">
        <v>18</v>
      </c>
      <c r="B44" s="14" t="s">
        <v>18</v>
      </c>
      <c r="C44" s="46" t="s">
        <v>229</v>
      </c>
      <c r="D44" s="119">
        <v>405</v>
      </c>
    </row>
    <row r="45" spans="1:27" ht="15">
      <c r="A45" s="1"/>
      <c r="B45" s="14"/>
      <c r="C45" s="46"/>
      <c r="D45" s="119"/>
    </row>
    <row r="46" spans="1:27" ht="15">
      <c r="A46" s="1">
        <v>19</v>
      </c>
      <c r="B46" s="14" t="s">
        <v>86</v>
      </c>
      <c r="C46" s="46" t="s">
        <v>230</v>
      </c>
      <c r="D46" s="119">
        <v>388.45800000000003</v>
      </c>
    </row>
    <row r="47" spans="1:27" ht="15">
      <c r="A47" s="1"/>
      <c r="B47" s="14"/>
      <c r="C47" s="46"/>
      <c r="D47" s="119"/>
    </row>
    <row r="48" spans="1:27" ht="15">
      <c r="A48" s="1">
        <v>20</v>
      </c>
      <c r="B48" s="15" t="s">
        <v>26</v>
      </c>
      <c r="C48" s="46" t="s">
        <v>228</v>
      </c>
      <c r="D48" s="119">
        <v>405</v>
      </c>
    </row>
    <row r="49" spans="1:4" ht="15">
      <c r="A49" s="1"/>
      <c r="B49" s="14"/>
      <c r="C49" s="46"/>
      <c r="D49" s="119"/>
    </row>
    <row r="50" spans="1:4" ht="15">
      <c r="A50" s="1">
        <v>21</v>
      </c>
      <c r="B50" s="14" t="s">
        <v>87</v>
      </c>
      <c r="C50" s="46" t="s">
        <v>230</v>
      </c>
      <c r="D50" s="119">
        <v>360</v>
      </c>
    </row>
    <row r="51" spans="1:4" ht="15">
      <c r="A51" s="1"/>
      <c r="B51" s="14"/>
      <c r="C51" s="46"/>
      <c r="D51" s="119"/>
    </row>
    <row r="52" spans="1:4" ht="15">
      <c r="A52" s="1">
        <v>22</v>
      </c>
      <c r="B52" s="14" t="s">
        <v>88</v>
      </c>
      <c r="C52" s="46" t="s">
        <v>230</v>
      </c>
      <c r="D52" s="119">
        <v>390</v>
      </c>
    </row>
    <row r="53" spans="1:4" ht="15">
      <c r="A53" s="1"/>
      <c r="B53" s="14"/>
      <c r="C53" s="46"/>
      <c r="D53" s="119"/>
    </row>
    <row r="54" spans="1:4" ht="15">
      <c r="A54" s="1">
        <v>23</v>
      </c>
      <c r="B54" s="14" t="s">
        <v>89</v>
      </c>
      <c r="C54" s="46" t="s">
        <v>231</v>
      </c>
      <c r="D54" s="119">
        <v>325</v>
      </c>
    </row>
    <row r="55" spans="1:4" ht="15">
      <c r="A55" s="1"/>
      <c r="B55" s="14"/>
      <c r="C55" s="46"/>
      <c r="D55" s="119"/>
    </row>
    <row r="56" spans="1:4" ht="15">
      <c r="A56" s="1">
        <v>24</v>
      </c>
      <c r="B56" s="14" t="s">
        <v>90</v>
      </c>
      <c r="C56" s="46" t="s">
        <v>229</v>
      </c>
      <c r="D56" s="119">
        <v>430</v>
      </c>
    </row>
    <row r="57" spans="1:4" ht="15">
      <c r="A57" s="1"/>
      <c r="B57" s="14"/>
      <c r="C57" s="46"/>
      <c r="D57" s="119"/>
    </row>
    <row r="58" spans="1:4" ht="15">
      <c r="A58" s="1">
        <v>25</v>
      </c>
      <c r="B58" s="14" t="s">
        <v>91</v>
      </c>
      <c r="C58" s="46" t="s">
        <v>229</v>
      </c>
      <c r="D58" s="119">
        <v>298</v>
      </c>
    </row>
    <row r="59" spans="1:4" ht="15">
      <c r="A59" s="1"/>
      <c r="B59" s="14"/>
      <c r="C59" s="46"/>
      <c r="D59" s="119"/>
    </row>
    <row r="60" spans="1:4" ht="15">
      <c r="A60" s="1">
        <v>26</v>
      </c>
      <c r="B60" s="14" t="s">
        <v>92</v>
      </c>
      <c r="C60" s="46" t="s">
        <v>229</v>
      </c>
      <c r="D60" s="119">
        <v>422</v>
      </c>
    </row>
    <row r="61" spans="1:4" ht="15">
      <c r="A61" s="1"/>
      <c r="B61" s="14"/>
      <c r="C61" s="46"/>
      <c r="D61" s="119"/>
    </row>
    <row r="62" spans="1:4" ht="15">
      <c r="A62" s="1">
        <v>27</v>
      </c>
      <c r="B62" s="14" t="s">
        <v>93</v>
      </c>
      <c r="C62" s="46" t="s">
        <v>232</v>
      </c>
      <c r="D62" s="119">
        <v>345</v>
      </c>
    </row>
    <row r="63" spans="1:4" ht="15">
      <c r="A63" s="1"/>
      <c r="B63" s="14"/>
      <c r="C63" s="46"/>
      <c r="D63" s="119"/>
    </row>
    <row r="64" spans="1:4" ht="15">
      <c r="A64" s="1">
        <v>28</v>
      </c>
      <c r="B64" s="14" t="s">
        <v>94</v>
      </c>
      <c r="C64" s="46" t="s">
        <v>230</v>
      </c>
      <c r="D64" s="119">
        <v>370</v>
      </c>
    </row>
    <row r="65" spans="1:4" ht="15">
      <c r="A65" s="1"/>
      <c r="B65" s="14"/>
      <c r="C65" s="46"/>
      <c r="D65" s="119"/>
    </row>
    <row r="66" spans="1:4" ht="15">
      <c r="A66" s="1">
        <v>29</v>
      </c>
      <c r="B66" s="14" t="s">
        <v>95</v>
      </c>
      <c r="C66" s="46" t="s">
        <v>232</v>
      </c>
      <c r="D66" s="119">
        <v>320</v>
      </c>
    </row>
    <row r="67" spans="1:4" ht="15">
      <c r="A67" s="1"/>
      <c r="B67" s="14"/>
      <c r="C67" s="46"/>
      <c r="D67" s="119"/>
    </row>
    <row r="68" spans="1:4" ht="15">
      <c r="A68" s="1">
        <v>30</v>
      </c>
      <c r="B68" s="14" t="s">
        <v>96</v>
      </c>
      <c r="C68" s="46" t="s">
        <v>232</v>
      </c>
      <c r="D68" s="119">
        <v>390</v>
      </c>
    </row>
    <row r="69" spans="1:4" ht="15">
      <c r="A69" s="1"/>
      <c r="B69" s="14"/>
      <c r="C69" s="46"/>
      <c r="D69" s="119"/>
    </row>
    <row r="70" spans="1:4" ht="15">
      <c r="A70" s="1">
        <v>31</v>
      </c>
      <c r="B70" s="14" t="s">
        <v>97</v>
      </c>
      <c r="C70" s="46" t="s">
        <v>230</v>
      </c>
      <c r="D70" s="119">
        <v>425.02</v>
      </c>
    </row>
    <row r="71" spans="1:4" ht="15">
      <c r="A71" s="1"/>
      <c r="B71" s="14"/>
      <c r="C71" s="46"/>
      <c r="D71" s="119"/>
    </row>
    <row r="72" spans="1:4" ht="15">
      <c r="A72" s="1">
        <v>32</v>
      </c>
      <c r="B72" s="15" t="s">
        <v>27</v>
      </c>
      <c r="C72" s="46" t="s">
        <v>233</v>
      </c>
      <c r="D72" s="119">
        <v>480</v>
      </c>
    </row>
    <row r="73" spans="1:4" ht="15">
      <c r="A73" s="1"/>
      <c r="B73" s="14"/>
      <c r="C73" s="46"/>
      <c r="D73" s="119"/>
    </row>
    <row r="74" spans="1:4" ht="15">
      <c r="A74" s="1">
        <v>33</v>
      </c>
      <c r="B74" s="14" t="s">
        <v>19</v>
      </c>
      <c r="C74" s="46" t="s">
        <v>234</v>
      </c>
      <c r="D74" s="119">
        <v>297.315</v>
      </c>
    </row>
    <row r="75" spans="1:4" ht="15">
      <c r="A75" s="1"/>
      <c r="B75" s="14"/>
      <c r="C75" s="46"/>
      <c r="D75" s="119"/>
    </row>
    <row r="76" spans="1:4" ht="15">
      <c r="A76" s="1">
        <v>34</v>
      </c>
      <c r="B76" s="15" t="s">
        <v>28</v>
      </c>
      <c r="C76" s="46" t="s">
        <v>240</v>
      </c>
      <c r="D76" s="119">
        <v>417</v>
      </c>
    </row>
    <row r="77" spans="1:4" ht="15">
      <c r="A77" s="1"/>
      <c r="B77" s="14"/>
      <c r="C77" s="46"/>
      <c r="D77" s="119"/>
    </row>
    <row r="78" spans="1:4" ht="15">
      <c r="A78" s="1">
        <v>35</v>
      </c>
      <c r="B78" s="14" t="s">
        <v>20</v>
      </c>
      <c r="C78" s="46" t="s">
        <v>230</v>
      </c>
      <c r="D78" s="119">
        <v>409</v>
      </c>
    </row>
    <row r="79" spans="1:4" ht="15">
      <c r="A79" s="1"/>
      <c r="B79" s="14"/>
      <c r="C79" s="46"/>
      <c r="D79" s="119"/>
    </row>
    <row r="80" spans="1:4" ht="15">
      <c r="A80" s="1">
        <v>36</v>
      </c>
      <c r="B80" s="14" t="s">
        <v>21</v>
      </c>
      <c r="C80" s="46" t="s">
        <v>229</v>
      </c>
      <c r="D80" s="119">
        <v>432.78199999999998</v>
      </c>
    </row>
    <row r="81" spans="1:4" ht="15">
      <c r="A81" s="1"/>
      <c r="B81" s="14"/>
      <c r="C81" s="46"/>
      <c r="D81" s="119"/>
    </row>
    <row r="82" spans="1:4" ht="15">
      <c r="A82" s="117">
        <v>37</v>
      </c>
      <c r="B82" s="14" t="s">
        <v>22</v>
      </c>
      <c r="C82" s="46" t="s">
        <v>291</v>
      </c>
      <c r="D82" s="119">
        <v>469</v>
      </c>
    </row>
    <row r="83" spans="1:4" ht="15">
      <c r="A83" s="117"/>
      <c r="B83" s="14"/>
      <c r="C83" s="46"/>
      <c r="D83" s="119"/>
    </row>
    <row r="84" spans="1:4" ht="15">
      <c r="A84" s="117">
        <v>38</v>
      </c>
      <c r="B84" s="15" t="s">
        <v>99</v>
      </c>
      <c r="C84" s="46" t="s">
        <v>232</v>
      </c>
      <c r="D84" s="119">
        <v>387</v>
      </c>
    </row>
    <row r="85" spans="1:4" ht="15">
      <c r="A85" s="117"/>
      <c r="B85" s="14"/>
      <c r="C85" s="46"/>
      <c r="D85" s="119"/>
    </row>
    <row r="86" spans="1:4" ht="15">
      <c r="A86" s="117">
        <v>39</v>
      </c>
      <c r="B86" s="14" t="s">
        <v>331</v>
      </c>
      <c r="C86" s="46" t="s">
        <v>229</v>
      </c>
      <c r="D86" s="119">
        <v>428.87599999999998</v>
      </c>
    </row>
    <row r="87" spans="1:4" ht="15">
      <c r="A87" s="1"/>
      <c r="B87" s="14"/>
      <c r="C87" s="46"/>
      <c r="D87" s="119"/>
    </row>
    <row r="88" spans="1:4" ht="15">
      <c r="A88" s="1">
        <v>40</v>
      </c>
      <c r="B88" s="15" t="s">
        <v>29</v>
      </c>
      <c r="C88" s="46" t="s">
        <v>279</v>
      </c>
      <c r="D88" s="119">
        <v>248.03800000000001</v>
      </c>
    </row>
    <row r="89" spans="1:4" ht="15">
      <c r="A89" s="1"/>
      <c r="B89" s="14"/>
      <c r="C89" s="46"/>
      <c r="D89" s="119"/>
    </row>
    <row r="90" spans="1:4" ht="15">
      <c r="A90" s="1">
        <v>41</v>
      </c>
      <c r="B90" s="15" t="s">
        <v>30</v>
      </c>
      <c r="C90" s="46" t="s">
        <v>238</v>
      </c>
      <c r="D90" s="119">
        <v>430</v>
      </c>
    </row>
    <row r="91" spans="1:4" ht="15">
      <c r="A91" s="1"/>
      <c r="B91" s="14"/>
      <c r="C91" s="46"/>
      <c r="D91" s="119"/>
    </row>
    <row r="92" spans="1:4" ht="15">
      <c r="A92" s="1">
        <v>42</v>
      </c>
      <c r="B92" s="14" t="s">
        <v>2</v>
      </c>
      <c r="C92" s="46" t="s">
        <v>229</v>
      </c>
      <c r="D92" s="119">
        <v>400</v>
      </c>
    </row>
    <row r="93" spans="1:4" ht="15">
      <c r="A93" s="1"/>
      <c r="B93" s="14"/>
      <c r="C93" s="46"/>
      <c r="D93" s="119"/>
    </row>
    <row r="94" spans="1:4" ht="15">
      <c r="A94" s="1">
        <v>43</v>
      </c>
      <c r="B94" s="14" t="s">
        <v>49</v>
      </c>
      <c r="C94" s="46" t="s">
        <v>229</v>
      </c>
      <c r="D94" s="119">
        <v>410</v>
      </c>
    </row>
    <row r="95" spans="1:4" ht="15">
      <c r="A95" s="1"/>
      <c r="B95" s="14"/>
      <c r="C95" s="46"/>
      <c r="D95" s="119"/>
    </row>
    <row r="96" spans="1:4" ht="15">
      <c r="A96" s="1">
        <v>44</v>
      </c>
      <c r="B96" s="14" t="s">
        <v>50</v>
      </c>
      <c r="C96" s="46" t="s">
        <v>230</v>
      </c>
      <c r="D96" s="119">
        <v>435</v>
      </c>
    </row>
    <row r="97" spans="1:4" ht="15">
      <c r="A97" s="1"/>
      <c r="B97" s="14"/>
      <c r="C97" s="46"/>
      <c r="D97" s="119"/>
    </row>
    <row r="98" spans="1:4" ht="15">
      <c r="A98" s="1">
        <v>45</v>
      </c>
      <c r="B98" s="14" t="s">
        <v>100</v>
      </c>
      <c r="C98" s="46" t="s">
        <v>229</v>
      </c>
      <c r="D98" s="119">
        <v>360</v>
      </c>
    </row>
    <row r="99" spans="1:4" ht="15">
      <c r="A99" s="1"/>
      <c r="B99" s="14"/>
      <c r="C99" s="46"/>
      <c r="D99" s="119"/>
    </row>
    <row r="100" spans="1:4" ht="15">
      <c r="A100" s="1">
        <v>46</v>
      </c>
      <c r="B100" s="14" t="s">
        <v>101</v>
      </c>
      <c r="C100" s="46" t="s">
        <v>231</v>
      </c>
      <c r="D100" s="119">
        <v>391.45100000000002</v>
      </c>
    </row>
    <row r="101" spans="1:4" ht="15">
      <c r="A101" s="1"/>
      <c r="B101" s="14"/>
      <c r="C101" s="46"/>
      <c r="D101" s="119"/>
    </row>
    <row r="102" spans="1:4" ht="15">
      <c r="A102" s="1">
        <v>47</v>
      </c>
      <c r="B102" s="15" t="s">
        <v>31</v>
      </c>
      <c r="C102" s="46" t="s">
        <v>228</v>
      </c>
      <c r="D102" s="119">
        <v>380</v>
      </c>
    </row>
    <row r="103" spans="1:4" ht="15">
      <c r="A103" s="1"/>
      <c r="B103" s="14"/>
      <c r="C103" s="46"/>
      <c r="D103" s="119"/>
    </row>
    <row r="104" spans="1:4" ht="15">
      <c r="A104" s="1">
        <v>48</v>
      </c>
      <c r="B104" s="14" t="s">
        <v>102</v>
      </c>
      <c r="C104" s="46" t="s">
        <v>239</v>
      </c>
      <c r="D104" s="119">
        <v>475</v>
      </c>
    </row>
    <row r="105" spans="1:4" ht="15">
      <c r="A105" s="1"/>
      <c r="B105" s="14"/>
      <c r="C105" s="46"/>
      <c r="D105" s="119"/>
    </row>
    <row r="106" spans="1:4" ht="15">
      <c r="A106" s="1">
        <v>49</v>
      </c>
      <c r="B106" s="14" t="s">
        <v>103</v>
      </c>
      <c r="C106" s="46" t="s">
        <v>230</v>
      </c>
      <c r="D106" s="119">
        <v>380</v>
      </c>
    </row>
    <row r="107" spans="1:4" ht="15">
      <c r="A107" s="1"/>
      <c r="B107" s="14"/>
      <c r="C107" s="46"/>
      <c r="D107" s="119"/>
    </row>
    <row r="108" spans="1:4" ht="15">
      <c r="A108" s="1">
        <v>50</v>
      </c>
      <c r="B108" s="14" t="s">
        <v>104</v>
      </c>
      <c r="C108" s="46" t="s">
        <v>229</v>
      </c>
      <c r="D108" s="119">
        <v>390</v>
      </c>
    </row>
    <row r="109" spans="1:4" ht="15">
      <c r="A109" s="1"/>
      <c r="B109" s="14"/>
      <c r="C109" s="46"/>
      <c r="D109" s="119"/>
    </row>
    <row r="110" spans="1:4" ht="15">
      <c r="A110" s="1">
        <v>51</v>
      </c>
      <c r="B110" s="14" t="s">
        <v>105</v>
      </c>
      <c r="C110" s="46" t="s">
        <v>230</v>
      </c>
      <c r="D110" s="119">
        <v>465</v>
      </c>
    </row>
    <row r="111" spans="1:4" ht="15">
      <c r="A111" s="1"/>
      <c r="B111" s="14"/>
      <c r="C111" s="46"/>
      <c r="D111" s="119"/>
    </row>
    <row r="112" spans="1:4" ht="15">
      <c r="A112" s="1">
        <v>52</v>
      </c>
      <c r="B112" s="14" t="s">
        <v>106</v>
      </c>
      <c r="C112" s="46" t="s">
        <v>230</v>
      </c>
      <c r="D112" s="119">
        <v>383.20800000000003</v>
      </c>
    </row>
    <row r="113" spans="1:4" ht="15">
      <c r="A113" s="1"/>
      <c r="B113" s="14"/>
      <c r="C113" s="46"/>
      <c r="D113" s="119"/>
    </row>
    <row r="114" spans="1:4" ht="15">
      <c r="A114" s="1">
        <v>53</v>
      </c>
      <c r="B114" s="15" t="s">
        <v>32</v>
      </c>
      <c r="C114" s="46" t="s">
        <v>240</v>
      </c>
      <c r="D114" s="119">
        <v>380</v>
      </c>
    </row>
    <row r="115" spans="1:4" ht="15">
      <c r="A115" s="1"/>
      <c r="B115" s="14"/>
      <c r="C115" s="46"/>
      <c r="D115" s="119"/>
    </row>
    <row r="116" spans="1:4" ht="15">
      <c r="A116" s="1">
        <v>54</v>
      </c>
      <c r="B116" s="14" t="s">
        <v>51</v>
      </c>
      <c r="C116" s="46" t="s">
        <v>229</v>
      </c>
      <c r="D116" s="119">
        <v>348</v>
      </c>
    </row>
    <row r="117" spans="1:4" ht="15">
      <c r="A117" s="1"/>
      <c r="B117" s="14"/>
      <c r="C117" s="46"/>
      <c r="D117" s="119"/>
    </row>
    <row r="118" spans="1:4" ht="15">
      <c r="A118" s="1">
        <v>55</v>
      </c>
      <c r="B118" s="14" t="s">
        <v>52</v>
      </c>
      <c r="C118" s="46" t="s">
        <v>229</v>
      </c>
      <c r="D118" s="119">
        <v>377.78399999999999</v>
      </c>
    </row>
    <row r="119" spans="1:4" ht="15">
      <c r="A119" s="1"/>
      <c r="B119" s="14"/>
      <c r="C119" s="46"/>
      <c r="D119" s="119"/>
    </row>
    <row r="120" spans="1:4" ht="15">
      <c r="A120" s="1">
        <v>56</v>
      </c>
      <c r="B120" s="15" t="s">
        <v>33</v>
      </c>
      <c r="C120" s="46" t="s">
        <v>228</v>
      </c>
      <c r="D120" s="119">
        <v>410</v>
      </c>
    </row>
    <row r="121" spans="1:4" ht="15">
      <c r="A121" s="1"/>
      <c r="B121" s="14"/>
      <c r="C121" s="46"/>
      <c r="D121" s="119"/>
    </row>
    <row r="122" spans="1:4" ht="15">
      <c r="A122" s="1">
        <v>57</v>
      </c>
      <c r="B122" s="14" t="s">
        <v>107</v>
      </c>
      <c r="C122" s="46" t="s">
        <v>229</v>
      </c>
      <c r="D122" s="119">
        <v>380</v>
      </c>
    </row>
    <row r="123" spans="1:4" ht="15">
      <c r="A123" s="1"/>
      <c r="B123" s="14"/>
      <c r="C123" s="46"/>
      <c r="D123" s="119"/>
    </row>
    <row r="124" spans="1:4" ht="15">
      <c r="A124" s="1">
        <v>58</v>
      </c>
      <c r="B124" s="14" t="s">
        <v>108</v>
      </c>
      <c r="C124" s="46" t="s">
        <v>229</v>
      </c>
      <c r="D124" s="119">
        <v>325</v>
      </c>
    </row>
    <row r="125" spans="1:4" ht="15">
      <c r="A125" s="1"/>
      <c r="B125" s="14"/>
      <c r="C125" s="46"/>
      <c r="D125" s="119"/>
    </row>
    <row r="126" spans="1:4" ht="15">
      <c r="A126" s="1">
        <v>59</v>
      </c>
      <c r="B126" s="14" t="s">
        <v>109</v>
      </c>
      <c r="C126" s="46" t="s">
        <v>231</v>
      </c>
      <c r="D126" s="119">
        <v>329.8</v>
      </c>
    </row>
    <row r="127" spans="1:4" ht="15">
      <c r="A127" s="1"/>
      <c r="B127" s="14"/>
      <c r="C127" s="46"/>
      <c r="D127" s="119"/>
    </row>
    <row r="128" spans="1:4" ht="15">
      <c r="A128" s="1">
        <v>60</v>
      </c>
      <c r="B128" s="15" t="s">
        <v>34</v>
      </c>
      <c r="C128" s="46" t="s">
        <v>241</v>
      </c>
      <c r="D128" s="119">
        <v>385</v>
      </c>
    </row>
    <row r="129" spans="1:4" ht="15">
      <c r="A129" s="1"/>
      <c r="B129" s="14"/>
      <c r="C129" s="46"/>
      <c r="D129" s="119"/>
    </row>
    <row r="130" spans="1:4" ht="15">
      <c r="A130" s="1">
        <v>61</v>
      </c>
      <c r="B130" s="14" t="s">
        <v>110</v>
      </c>
      <c r="C130" s="46" t="s">
        <v>229</v>
      </c>
      <c r="D130" s="119">
        <v>312.55799999999999</v>
      </c>
    </row>
    <row r="131" spans="1:4" ht="15">
      <c r="A131" s="1"/>
      <c r="B131" s="14"/>
      <c r="C131" s="46"/>
      <c r="D131" s="119"/>
    </row>
    <row r="132" spans="1:4" ht="15">
      <c r="A132" s="1">
        <v>62</v>
      </c>
      <c r="B132" s="15" t="s">
        <v>35</v>
      </c>
      <c r="C132" s="46" t="s">
        <v>242</v>
      </c>
      <c r="D132" s="119">
        <v>242</v>
      </c>
    </row>
    <row r="133" spans="1:4" ht="15">
      <c r="A133" s="1"/>
      <c r="B133" s="14"/>
      <c r="C133" s="46"/>
      <c r="D133" s="119"/>
    </row>
    <row r="134" spans="1:4" ht="15">
      <c r="A134" s="1">
        <v>63</v>
      </c>
      <c r="B134" s="14" t="s">
        <v>4</v>
      </c>
      <c r="C134" s="46" t="s">
        <v>237</v>
      </c>
      <c r="D134" s="119">
        <v>464</v>
      </c>
    </row>
    <row r="135" spans="1:4" ht="15">
      <c r="A135" s="1"/>
      <c r="B135" s="14"/>
      <c r="C135" s="46"/>
      <c r="D135" s="119"/>
    </row>
    <row r="136" spans="1:4" ht="15">
      <c r="A136" s="1">
        <v>64</v>
      </c>
      <c r="B136" s="14" t="s">
        <v>5</v>
      </c>
      <c r="C136" s="47" t="s">
        <v>229</v>
      </c>
      <c r="D136" s="119">
        <v>391</v>
      </c>
    </row>
    <row r="137" spans="1:4" ht="15">
      <c r="A137" s="1"/>
      <c r="B137" s="14"/>
      <c r="C137" s="46"/>
      <c r="D137" s="119"/>
    </row>
    <row r="138" spans="1:4" ht="15">
      <c r="A138" s="1">
        <v>65</v>
      </c>
      <c r="B138" s="14" t="s">
        <v>111</v>
      </c>
      <c r="C138" s="46" t="s">
        <v>239</v>
      </c>
      <c r="D138" s="119">
        <v>417.51799999999997</v>
      </c>
    </row>
    <row r="139" spans="1:4" ht="15">
      <c r="A139" s="1"/>
      <c r="B139" s="14"/>
      <c r="C139" s="46"/>
      <c r="D139" s="120"/>
    </row>
    <row r="140" spans="1:4" ht="15">
      <c r="A140" s="1">
        <v>66</v>
      </c>
      <c r="B140" s="15" t="s">
        <v>36</v>
      </c>
      <c r="C140" s="48" t="s">
        <v>228</v>
      </c>
      <c r="D140" s="121">
        <v>315</v>
      </c>
    </row>
    <row r="141" spans="1:4">
      <c r="A141" s="1"/>
      <c r="B141" s="14"/>
      <c r="C141" s="14"/>
      <c r="D141" s="121"/>
    </row>
    <row r="142" spans="1:4" ht="15">
      <c r="A142" s="1">
        <v>67</v>
      </c>
      <c r="B142" s="14" t="s">
        <v>6</v>
      </c>
      <c r="C142" s="46" t="s">
        <v>231</v>
      </c>
      <c r="D142" s="121">
        <v>375</v>
      </c>
    </row>
    <row r="143" spans="1:4" ht="15">
      <c r="A143" s="1"/>
      <c r="B143" s="14"/>
      <c r="C143" s="46"/>
      <c r="D143" s="121"/>
    </row>
    <row r="144" spans="1:4" ht="15">
      <c r="A144" s="1">
        <v>68</v>
      </c>
      <c r="B144" s="14" t="s">
        <v>37</v>
      </c>
      <c r="C144" s="46" t="s">
        <v>229</v>
      </c>
      <c r="D144" s="121">
        <v>416</v>
      </c>
    </row>
    <row r="145" spans="1:4" ht="15">
      <c r="A145" s="1"/>
      <c r="B145" s="14"/>
      <c r="C145" s="46"/>
      <c r="D145" s="121"/>
    </row>
    <row r="146" spans="1:4" ht="15">
      <c r="A146" s="1">
        <v>69</v>
      </c>
      <c r="B146" s="14" t="s">
        <v>112</v>
      </c>
      <c r="C146" s="46" t="s">
        <v>229</v>
      </c>
      <c r="D146" s="121">
        <v>422</v>
      </c>
    </row>
    <row r="147" spans="1:4" ht="15">
      <c r="A147" s="1"/>
      <c r="B147" s="14"/>
      <c r="C147" s="46"/>
      <c r="D147" s="121"/>
    </row>
    <row r="148" spans="1:4" ht="15">
      <c r="A148" s="1">
        <v>70</v>
      </c>
      <c r="B148" s="14" t="s">
        <v>113</v>
      </c>
      <c r="C148" s="46" t="s">
        <v>229</v>
      </c>
      <c r="D148" s="121">
        <v>388</v>
      </c>
    </row>
    <row r="149" spans="1:4" ht="15">
      <c r="A149" s="1"/>
      <c r="B149" s="14"/>
      <c r="C149" s="46"/>
      <c r="D149" s="121"/>
    </row>
    <row r="150" spans="1:4" ht="15">
      <c r="A150" s="1">
        <v>71</v>
      </c>
      <c r="B150" s="14" t="s">
        <v>114</v>
      </c>
      <c r="C150" s="46" t="s">
        <v>239</v>
      </c>
      <c r="D150" s="121">
        <v>409</v>
      </c>
    </row>
    <row r="151" spans="1:4" ht="15">
      <c r="A151" s="1"/>
      <c r="B151" s="14"/>
      <c r="C151" s="46"/>
      <c r="D151" s="121"/>
    </row>
    <row r="152" spans="1:4" ht="15">
      <c r="A152" s="1">
        <v>72</v>
      </c>
      <c r="B152" s="14" t="s">
        <v>115</v>
      </c>
      <c r="C152" s="46" t="s">
        <v>229</v>
      </c>
      <c r="D152" s="121">
        <v>420</v>
      </c>
    </row>
    <row r="153" spans="1:4" ht="15">
      <c r="A153" s="1"/>
      <c r="B153" s="14"/>
      <c r="C153" s="46"/>
      <c r="D153" s="121"/>
    </row>
    <row r="154" spans="1:4" ht="15">
      <c r="A154" s="1">
        <v>73</v>
      </c>
      <c r="B154" s="14" t="s">
        <v>116</v>
      </c>
      <c r="C154" s="46" t="s">
        <v>228</v>
      </c>
      <c r="D154" s="121">
        <v>399</v>
      </c>
    </row>
    <row r="155" spans="1:4" ht="15">
      <c r="A155" s="1"/>
      <c r="B155" s="14"/>
      <c r="C155" s="46"/>
      <c r="D155" s="121"/>
    </row>
    <row r="156" spans="1:4" ht="15">
      <c r="A156" s="1">
        <v>74</v>
      </c>
      <c r="B156" s="14" t="s">
        <v>117</v>
      </c>
      <c r="C156" s="46" t="s">
        <v>230</v>
      </c>
      <c r="D156" s="121">
        <v>381</v>
      </c>
    </row>
    <row r="157" spans="1:4" ht="15">
      <c r="A157" s="1"/>
      <c r="B157" s="14"/>
      <c r="C157" s="46"/>
      <c r="D157" s="121"/>
    </row>
    <row r="158" spans="1:4" ht="15">
      <c r="A158" s="1">
        <v>75</v>
      </c>
      <c r="B158" s="14" t="s">
        <v>118</v>
      </c>
      <c r="C158" s="46" t="s">
        <v>229</v>
      </c>
      <c r="D158" s="121">
        <v>382</v>
      </c>
    </row>
    <row r="159" spans="1:4" ht="15">
      <c r="A159" s="1"/>
      <c r="B159" s="14"/>
      <c r="C159" s="46"/>
      <c r="D159" s="121"/>
    </row>
    <row r="160" spans="1:4" ht="15">
      <c r="A160" s="1">
        <v>76</v>
      </c>
      <c r="B160" s="14" t="s">
        <v>119</v>
      </c>
      <c r="C160" s="46" t="s">
        <v>229</v>
      </c>
      <c r="D160" s="121">
        <v>391</v>
      </c>
    </row>
    <row r="161" spans="1:4" ht="15">
      <c r="A161" s="1"/>
      <c r="B161" s="14"/>
      <c r="C161" s="46"/>
      <c r="D161" s="121"/>
    </row>
    <row r="162" spans="1:4" ht="15">
      <c r="A162" s="1">
        <v>77</v>
      </c>
      <c r="B162" s="14" t="s">
        <v>120</v>
      </c>
      <c r="C162" s="46" t="s">
        <v>278</v>
      </c>
      <c r="D162" s="121">
        <v>433</v>
      </c>
    </row>
    <row r="163" spans="1:4" ht="15">
      <c r="A163" s="1"/>
      <c r="B163" s="14"/>
      <c r="C163" s="46"/>
      <c r="D163" s="121"/>
    </row>
    <row r="164" spans="1:4" ht="15">
      <c r="A164" s="1">
        <v>78</v>
      </c>
      <c r="B164" s="14" t="s">
        <v>121</v>
      </c>
      <c r="C164" s="46" t="s">
        <v>229</v>
      </c>
      <c r="D164" s="121">
        <v>415</v>
      </c>
    </row>
    <row r="165" spans="1:4" ht="15">
      <c r="A165" s="1"/>
      <c r="B165" s="14"/>
      <c r="C165" s="46"/>
      <c r="D165" s="121"/>
    </row>
    <row r="166" spans="1:4" ht="15">
      <c r="A166" s="1">
        <v>79</v>
      </c>
      <c r="B166" s="14" t="s">
        <v>122</v>
      </c>
      <c r="C166" s="46" t="s">
        <v>229</v>
      </c>
      <c r="D166" s="121">
        <v>430</v>
      </c>
    </row>
    <row r="167" spans="1:4" ht="15">
      <c r="A167" s="1"/>
      <c r="B167" s="14"/>
      <c r="C167" s="46"/>
      <c r="D167" s="121"/>
    </row>
    <row r="168" spans="1:4" ht="15">
      <c r="A168" s="1">
        <v>80</v>
      </c>
      <c r="B168" s="14" t="s">
        <v>123</v>
      </c>
      <c r="C168" s="46" t="s">
        <v>229</v>
      </c>
      <c r="D168" s="121">
        <v>314</v>
      </c>
    </row>
    <row r="169" spans="1:4" ht="15">
      <c r="A169" s="1"/>
      <c r="B169" s="14"/>
      <c r="C169" s="46"/>
      <c r="D169" s="121"/>
    </row>
    <row r="170" spans="1:4" ht="15">
      <c r="A170" s="1">
        <v>81</v>
      </c>
      <c r="B170" s="14" t="s">
        <v>124</v>
      </c>
      <c r="C170" s="46" t="s">
        <v>232</v>
      </c>
      <c r="D170" s="121">
        <v>402.24900000000002</v>
      </c>
    </row>
    <row r="171" spans="1:4" ht="15">
      <c r="A171" s="1"/>
      <c r="B171" s="14"/>
      <c r="C171" s="46"/>
      <c r="D171" s="122"/>
    </row>
    <row r="172" spans="1:4" ht="15">
      <c r="A172" s="1">
        <v>82</v>
      </c>
      <c r="B172" s="15" t="s">
        <v>38</v>
      </c>
      <c r="C172" s="46" t="s">
        <v>243</v>
      </c>
      <c r="D172" s="122">
        <v>394</v>
      </c>
    </row>
    <row r="173" spans="1:4">
      <c r="A173" s="6"/>
      <c r="B173" s="14"/>
      <c r="C173" s="14"/>
      <c r="D173" s="122"/>
    </row>
    <row r="174" spans="1:4">
      <c r="A174" s="6">
        <f>A172+1</f>
        <v>83</v>
      </c>
      <c r="B174" s="14" t="s">
        <v>125</v>
      </c>
      <c r="C174" s="14" t="s">
        <v>230</v>
      </c>
      <c r="D174" s="122">
        <v>419.44499999999999</v>
      </c>
    </row>
    <row r="175" spans="1:4">
      <c r="A175" s="6"/>
      <c r="B175" s="14"/>
      <c r="C175" s="14"/>
      <c r="D175" s="122"/>
    </row>
    <row r="176" spans="1:4">
      <c r="A176" s="6">
        <f>A174+1</f>
        <v>84</v>
      </c>
      <c r="B176" s="15" t="s">
        <v>39</v>
      </c>
      <c r="C176" s="15" t="s">
        <v>247</v>
      </c>
      <c r="D176" s="122">
        <v>402</v>
      </c>
    </row>
    <row r="177" spans="1:18" ht="15">
      <c r="A177" s="6"/>
      <c r="B177" s="14"/>
      <c r="C177" s="14"/>
      <c r="D177" s="1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239</v>
      </c>
      <c r="D178" s="122">
        <v>426</v>
      </c>
      <c r="M178" s="3"/>
      <c r="N178" s="3"/>
      <c r="O178" s="3"/>
      <c r="P178" s="3"/>
      <c r="Q178" s="4"/>
      <c r="R178" s="4"/>
    </row>
    <row r="179" spans="1:18" ht="15">
      <c r="A179" s="118"/>
      <c r="B179" s="14"/>
      <c r="C179" s="14"/>
      <c r="D179" s="122"/>
      <c r="M179" s="3"/>
      <c r="N179" s="3"/>
      <c r="O179" s="3"/>
      <c r="P179" s="3"/>
      <c r="Q179" s="4"/>
      <c r="R179" s="4"/>
    </row>
    <row r="180" spans="1:18" ht="15">
      <c r="A180" s="118">
        <f>A178+1</f>
        <v>86</v>
      </c>
      <c r="B180" s="14" t="s">
        <v>40</v>
      </c>
      <c r="C180" s="14" t="s">
        <v>230</v>
      </c>
      <c r="D180" s="122">
        <v>429.05900000000003</v>
      </c>
      <c r="M180" s="3"/>
      <c r="N180" s="3"/>
      <c r="O180" s="3"/>
      <c r="P180" s="3"/>
      <c r="Q180" s="4"/>
      <c r="R180" s="4"/>
    </row>
    <row r="181" spans="1:18" ht="15">
      <c r="A181" s="118"/>
      <c r="B181" s="14"/>
      <c r="C181" s="14"/>
      <c r="D181" s="122"/>
      <c r="M181" s="3"/>
      <c r="N181" s="3"/>
      <c r="O181" s="3"/>
      <c r="P181" s="3"/>
      <c r="Q181" s="4"/>
      <c r="R181" s="4"/>
    </row>
    <row r="182" spans="1:18" ht="15">
      <c r="A182" s="118">
        <f>A180+1</f>
        <v>87</v>
      </c>
      <c r="B182" s="14" t="s">
        <v>335</v>
      </c>
      <c r="C182" s="14" t="s">
        <v>243</v>
      </c>
      <c r="D182" s="122">
        <v>336</v>
      </c>
      <c r="M182" s="3"/>
      <c r="N182" s="3"/>
      <c r="O182" s="3"/>
      <c r="P182" s="3"/>
      <c r="Q182" s="4"/>
      <c r="R182" s="4"/>
    </row>
    <row r="183" spans="1:18" ht="15">
      <c r="A183" s="118"/>
      <c r="B183" s="14"/>
      <c r="C183" s="14"/>
      <c r="D183" s="122"/>
      <c r="M183" s="3"/>
      <c r="N183" s="3"/>
      <c r="O183" s="3"/>
      <c r="P183" s="3"/>
      <c r="Q183" s="4"/>
      <c r="R183" s="4"/>
    </row>
    <row r="184" spans="1:18" ht="15">
      <c r="A184" s="118">
        <f>A182+1</f>
        <v>88</v>
      </c>
      <c r="B184" s="14" t="s">
        <v>332</v>
      </c>
      <c r="C184" s="14" t="s">
        <v>232</v>
      </c>
      <c r="D184" s="122">
        <v>441</v>
      </c>
      <c r="M184" s="3"/>
      <c r="N184" s="3"/>
      <c r="O184" s="3"/>
      <c r="P184" s="3"/>
      <c r="Q184" s="4"/>
      <c r="R184" s="4"/>
    </row>
    <row r="185" spans="1:18" ht="15">
      <c r="A185" s="118"/>
      <c r="B185" s="14"/>
      <c r="C185" s="14"/>
      <c r="D185" s="122"/>
      <c r="M185" s="3"/>
      <c r="N185" s="3"/>
      <c r="O185" s="3"/>
      <c r="P185" s="3"/>
      <c r="Q185" s="4"/>
      <c r="R185" s="4"/>
    </row>
    <row r="186" spans="1:18" ht="15">
      <c r="A186" s="118">
        <f>A184+1</f>
        <v>89</v>
      </c>
      <c r="B186" s="14" t="s">
        <v>333</v>
      </c>
      <c r="C186" s="14" t="s">
        <v>278</v>
      </c>
      <c r="D186" s="1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1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242</v>
      </c>
      <c r="D188" s="1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1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1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1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1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1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1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1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1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1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1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1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1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1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1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1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1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1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1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1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1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1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1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1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1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1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1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1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1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1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1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1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1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1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1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1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1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1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1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1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1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1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1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1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237</v>
      </c>
      <c r="D232" s="1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1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1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1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1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1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1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1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1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1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1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1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1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1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1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1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1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1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1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124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124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124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124">
        <v>357</v>
      </c>
    </row>
    <row r="255" spans="1:18" ht="15">
      <c r="A255" s="75"/>
      <c r="B255" s="57"/>
      <c r="C255" s="57"/>
      <c r="D255" s="124"/>
    </row>
    <row r="256" spans="1:18" ht="15">
      <c r="A256" s="75">
        <f>A254+1</f>
        <v>124</v>
      </c>
      <c r="B256" s="74" t="s">
        <v>298</v>
      </c>
      <c r="C256" s="57" t="s">
        <v>229</v>
      </c>
      <c r="D256" s="124">
        <v>372.20100000000002</v>
      </c>
    </row>
    <row r="257" spans="1:4" ht="15">
      <c r="A257" s="75"/>
      <c r="B257" s="57"/>
      <c r="C257" s="57"/>
      <c r="D257" s="124"/>
    </row>
    <row r="258" spans="1:4" ht="15">
      <c r="A258" s="75">
        <f>A256+1</f>
        <v>125</v>
      </c>
      <c r="B258" s="15" t="s">
        <v>304</v>
      </c>
      <c r="C258" s="57" t="s">
        <v>236</v>
      </c>
      <c r="D258" s="124">
        <v>358.08600000000001</v>
      </c>
    </row>
    <row r="259" spans="1:4">
      <c r="A259" s="75"/>
      <c r="B259" s="76"/>
      <c r="C259" s="76"/>
      <c r="D259" s="125"/>
    </row>
    <row r="260" spans="1:4" ht="18.5">
      <c r="A260" s="75">
        <f>A258+1</f>
        <v>126</v>
      </c>
      <c r="B260" s="15" t="s">
        <v>305</v>
      </c>
      <c r="C260" s="77" t="s">
        <v>281</v>
      </c>
      <c r="D260" s="124">
        <v>278.70400000000001</v>
      </c>
    </row>
    <row r="261" spans="1:4" ht="18">
      <c r="A261" s="75"/>
      <c r="B261" s="78"/>
      <c r="C261" s="79"/>
      <c r="D261" s="125"/>
    </row>
    <row r="262" spans="1:4" ht="18.5">
      <c r="A262" s="75">
        <f>A260+1</f>
        <v>127</v>
      </c>
      <c r="B262" s="15" t="s">
        <v>306</v>
      </c>
      <c r="C262" s="77" t="s">
        <v>281</v>
      </c>
      <c r="D262" s="124">
        <v>135.00800000000001</v>
      </c>
    </row>
    <row r="263" spans="1:4">
      <c r="D263" s="52">
        <f>SUM(D10:D262)</f>
        <v>47836.987999999998</v>
      </c>
    </row>
    <row r="264" spans="1:4">
      <c r="B264" s="2" t="s">
        <v>334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22" t="s">
        <v>159</v>
      </c>
      <c r="B6" s="722"/>
      <c r="C6" s="722"/>
      <c r="D6" s="722"/>
      <c r="E6" s="722"/>
      <c r="F6" s="722"/>
    </row>
    <row r="7" spans="1:27" ht="15" thickBot="1"/>
    <row r="8" spans="1:27" ht="15" customHeight="1">
      <c r="A8" s="723" t="s">
        <v>12</v>
      </c>
      <c r="B8" s="725" t="s">
        <v>13</v>
      </c>
      <c r="C8" s="727" t="s">
        <v>14</v>
      </c>
      <c r="D8" s="729" t="s">
        <v>15</v>
      </c>
    </row>
    <row r="9" spans="1:27" ht="15" thickBot="1">
      <c r="A9" s="724"/>
      <c r="B9" s="726"/>
      <c r="C9" s="728"/>
      <c r="D9" s="730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60">
        <v>249.63499999999999</v>
      </c>
      <c r="E10" s="16" t="s">
        <v>151</v>
      </c>
      <c r="F10" s="731"/>
      <c r="G10" s="719"/>
      <c r="H10" s="719"/>
      <c r="I10" s="719"/>
      <c r="J10" s="719"/>
      <c r="K10" s="720"/>
      <c r="L10" s="720"/>
      <c r="M10" s="720"/>
      <c r="N10" s="720"/>
      <c r="O10" s="720"/>
      <c r="P10" s="720"/>
      <c r="Q10" s="720"/>
      <c r="R10" s="720"/>
      <c r="S10" s="721"/>
    </row>
    <row r="11" spans="1:27" ht="19.399999999999999" customHeight="1">
      <c r="A11" s="1"/>
      <c r="B11" s="14"/>
      <c r="C11" s="57"/>
      <c r="D11" s="60"/>
      <c r="F11" s="81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60">
        <v>425</v>
      </c>
      <c r="E12" s="80" t="s">
        <v>307</v>
      </c>
      <c r="F12" s="82">
        <f>COUNTIF($C$10:$C$253,"1DA-0")</f>
        <v>0</v>
      </c>
      <c r="G12" s="24">
        <f>COUNTIF($C$10:$C$253,"1DA-1.5")</f>
        <v>3</v>
      </c>
      <c r="H12" s="24">
        <f>COUNTIF($C$10:$C$253,"1DA-3")</f>
        <v>18</v>
      </c>
      <c r="I12" s="24">
        <f>COUNTIF($C$10:$C$253,"1DA-4.5")</f>
        <v>0</v>
      </c>
      <c r="J12" s="24">
        <f>COUNTIF($C$10:$C$253,"1DA-6")</f>
        <v>0</v>
      </c>
      <c r="K12" s="24">
        <f>COUNTIF($C$10:$C$253,"1DA+0")</f>
        <v>34</v>
      </c>
      <c r="L12" s="24">
        <f>COUNTIF($C$10:$C$253,"1DA+1.5")</f>
        <v>0</v>
      </c>
      <c r="M12" s="24">
        <f>COUNTIF($C$10:$C$253,"1DA+3")</f>
        <v>19</v>
      </c>
      <c r="N12" s="24">
        <f>COUNTIF($C$10:$C$253,"1DA+4.5")</f>
        <v>0</v>
      </c>
      <c r="O12" s="24">
        <f>COUNTIF($C$10:$C$253,"1DA+6")</f>
        <v>7</v>
      </c>
      <c r="P12" s="24">
        <f>COUNTIF($C$10:$C$253,"1DA+9")</f>
        <v>6</v>
      </c>
      <c r="Q12" s="24">
        <f>COUNTIF($C$10:$C$253,"1DA+18")</f>
        <v>0</v>
      </c>
      <c r="R12" s="10"/>
      <c r="S12" s="21">
        <f t="shared" ref="S12:S18" si="0">SUM(F12:R12)</f>
        <v>87</v>
      </c>
      <c r="T12" s="66">
        <f>S28-S12</f>
        <v>2</v>
      </c>
    </row>
    <row r="13" spans="1:27" ht="16" thickBot="1">
      <c r="A13" s="1"/>
      <c r="B13" s="14"/>
      <c r="C13" s="57"/>
      <c r="D13" s="60"/>
      <c r="E13" s="80" t="s">
        <v>308</v>
      </c>
      <c r="F13" s="82">
        <f>COUNTIF($C$10:$C$253,"1DB1-0")</f>
        <v>0</v>
      </c>
      <c r="G13" s="24">
        <f>COUNTIF($C$10:$C$253,"1DB1-1.5")</f>
        <v>0</v>
      </c>
      <c r="H13" s="24">
        <f>COUNTIF($C$10:$C$253,"1DB1-3")</f>
        <v>1</v>
      </c>
      <c r="I13" s="24">
        <f>COUNTIF($C$10:$C$253,"1DB1-4.5")</f>
        <v>0</v>
      </c>
      <c r="J13" s="24">
        <f>COUNTIF($C$10:$C$253,"1DB1-6")</f>
        <v>0</v>
      </c>
      <c r="K13" s="24">
        <f>COUNTIF($C$10:$C$253,"1DB1+0")</f>
        <v>7</v>
      </c>
      <c r="L13" s="24">
        <f>COUNTIF($C$10:$C$253,"1DB1+1.5")</f>
        <v>0</v>
      </c>
      <c r="M13" s="24">
        <f>COUNTIF($C$10:$C$253,"1DB1+3")</f>
        <v>1</v>
      </c>
      <c r="N13" s="24">
        <f>COUNTIF($C$10:$C$253,"1DB1+4.5")</f>
        <v>0</v>
      </c>
      <c r="O13" s="24">
        <f>COUNTIF($C$10:$C$253,"1DB1+6")</f>
        <v>1</v>
      </c>
      <c r="P13" s="24">
        <f>COUNTIF($C$10:$C$253,"1DB1+9")</f>
        <v>4</v>
      </c>
      <c r="Q13" s="24">
        <f>COUNTIF($C$10:$C$253,"1DB1+18")</f>
        <v>0</v>
      </c>
      <c r="R13" s="10"/>
      <c r="S13" s="21">
        <f t="shared" si="0"/>
        <v>14</v>
      </c>
      <c r="T13" s="66">
        <f t="shared" ref="T13:T18" si="1">S29-S13</f>
        <v>0</v>
      </c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60">
        <v>425</v>
      </c>
      <c r="E14" s="80" t="s">
        <v>309</v>
      </c>
      <c r="F14" s="82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f>COUNTIF($C$10:$C$253,"1DB2+0")</f>
        <v>1</v>
      </c>
      <c r="L14" s="24">
        <f>COUNTIF($C$10:$C$253,"1DB2+1.5")</f>
        <v>0</v>
      </c>
      <c r="M14" s="24">
        <f>COUNTIF($C$10:$C$253,"1DB2+3")</f>
        <v>2</v>
      </c>
      <c r="N14" s="24">
        <f>COUNTIF($C$10:$C$253,"1DB2+4.5")</f>
        <v>0</v>
      </c>
      <c r="O14" s="24">
        <f>COUNTIF($C$10:$C$253,"1DB2+6")</f>
        <v>0</v>
      </c>
      <c r="P14" s="24">
        <f>COUNTIF($C$10:$C$253,"1DB2+9")</f>
        <v>1</v>
      </c>
      <c r="Q14" s="24">
        <f>COUNTIF($C$10:$C$253,"1DB2+18")</f>
        <v>0</v>
      </c>
      <c r="R14" s="10"/>
      <c r="S14" s="21">
        <f t="shared" si="0"/>
        <v>4</v>
      </c>
      <c r="T14" s="66">
        <f t="shared" si="1"/>
        <v>0</v>
      </c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60"/>
      <c r="E15" s="80" t="s">
        <v>310</v>
      </c>
      <c r="F15" s="82">
        <f>COUNTIF($C$10:$C$253,"1DC1-0")</f>
        <v>0</v>
      </c>
      <c r="G15" s="24">
        <f>COUNTIF($C$10:$C$253,"1DC1-1.5")</f>
        <v>0</v>
      </c>
      <c r="H15" s="24">
        <f>COUNTIF($C$10:$C$253,"1DC1-3")</f>
        <v>1</v>
      </c>
      <c r="I15" s="24">
        <f>COUNTIF($C$10:$C$253,"1DC1-4.5")</f>
        <v>0</v>
      </c>
      <c r="J15" s="24">
        <f>COUNTIF($C$10:$C$253,"1DC1-6")</f>
        <v>0</v>
      </c>
      <c r="K15" s="24">
        <f>COUNTIF($C$10:$C$253,"1DC1+0")</f>
        <v>2</v>
      </c>
      <c r="L15" s="24">
        <f>COUNTIF($C$10:$C$253,"1DC1+1.5")</f>
        <v>0</v>
      </c>
      <c r="M15" s="24">
        <f>COUNTIF($C$10:$C$253,"1DC1+3")</f>
        <v>2</v>
      </c>
      <c r="N15" s="24">
        <f>COUNTIF($C$10:$C$253,"1DC1+4.5")</f>
        <v>0</v>
      </c>
      <c r="O15" s="24">
        <f>COUNTIF($C$10:$C$253,"1DC1+6")</f>
        <v>2</v>
      </c>
      <c r="P15" s="24">
        <f>COUNTIF($C$10:$C$253,"1DC1+9")</f>
        <v>0</v>
      </c>
      <c r="Q15" s="24">
        <f>COUNTIF($C$10:$C$253,"1DC1+18")</f>
        <v>0</v>
      </c>
      <c r="R15" s="10"/>
      <c r="S15" s="21">
        <f t="shared" si="0"/>
        <v>7</v>
      </c>
      <c r="T15" s="66">
        <f t="shared" si="1"/>
        <v>0</v>
      </c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60">
        <v>390</v>
      </c>
      <c r="E16" s="80" t="s">
        <v>311</v>
      </c>
      <c r="F16" s="82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f>COUNTIF($C$10:$C$253,"1DC2+0")</f>
        <v>3</v>
      </c>
      <c r="L16" s="24">
        <f>COUNTIF($C$10:$C$253,"1DC2+1.5")</f>
        <v>0</v>
      </c>
      <c r="M16" s="24">
        <f>COUNTIF($C$10:$C$253,"1DC2+3")</f>
        <v>1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>
        <f t="shared" si="1"/>
        <v>1</v>
      </c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60"/>
      <c r="E17" s="80" t="s">
        <v>312</v>
      </c>
      <c r="F17" s="82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f>COUNTIF($C$10:$C$253,"1DD45+0")</f>
        <v>0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f>COUNTIF($C$10:$C$253,"1DD45+18")</f>
        <v>2</v>
      </c>
      <c r="R17" s="10"/>
      <c r="S17" s="21">
        <f t="shared" si="0"/>
        <v>2</v>
      </c>
      <c r="T17" s="66">
        <f t="shared" si="1"/>
        <v>0</v>
      </c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60">
        <v>265</v>
      </c>
      <c r="E18" s="80" t="s">
        <v>313</v>
      </c>
      <c r="F18" s="83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f>COUNTIF($C$10:$C$253,"1DD60+0")</f>
        <v>0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f>COUNTIF($C$10:$C$253,"1DD60+6")</f>
        <v>2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2</v>
      </c>
      <c r="T18" s="66">
        <f t="shared" si="1"/>
        <v>2</v>
      </c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60"/>
      <c r="E19" s="80"/>
      <c r="F19" s="84">
        <f>SUM(F12:F18)</f>
        <v>0</v>
      </c>
      <c r="G19" s="26">
        <f t="shared" ref="G19:S19" si="2">SUM(G12:G18)</f>
        <v>3</v>
      </c>
      <c r="H19" s="26">
        <f t="shared" si="2"/>
        <v>20</v>
      </c>
      <c r="I19" s="26">
        <f t="shared" si="2"/>
        <v>0</v>
      </c>
      <c r="J19" s="26">
        <f t="shared" si="2"/>
        <v>0</v>
      </c>
      <c r="K19" s="26">
        <f t="shared" si="2"/>
        <v>47</v>
      </c>
      <c r="L19" s="26">
        <f t="shared" si="2"/>
        <v>0</v>
      </c>
      <c r="M19" s="26">
        <f t="shared" si="2"/>
        <v>25</v>
      </c>
      <c r="N19" s="26">
        <f t="shared" si="2"/>
        <v>0</v>
      </c>
      <c r="O19" s="26">
        <f t="shared" si="2"/>
        <v>14</v>
      </c>
      <c r="P19" s="26">
        <f t="shared" si="2"/>
        <v>11</v>
      </c>
      <c r="Q19" s="26">
        <f t="shared" si="2"/>
        <v>2</v>
      </c>
      <c r="R19" s="19"/>
      <c r="S19" s="20">
        <f t="shared" si="2"/>
        <v>122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.5">
      <c r="A20" s="1">
        <v>6</v>
      </c>
      <c r="B20" s="14" t="s">
        <v>77</v>
      </c>
      <c r="C20" s="46" t="s">
        <v>230</v>
      </c>
      <c r="D20" s="60">
        <v>510</v>
      </c>
      <c r="E20" s="80"/>
      <c r="U20" s="6"/>
      <c r="V20" s="14"/>
      <c r="W20" s="14"/>
      <c r="Y20" s="57"/>
      <c r="Z20" s="57"/>
      <c r="AA20" s="67"/>
    </row>
    <row r="21" spans="1:27" ht="15.5">
      <c r="A21" s="1"/>
      <c r="B21" s="14"/>
      <c r="C21" s="57"/>
      <c r="D21" s="60"/>
      <c r="E21" s="8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.5">
      <c r="A22" s="1">
        <v>7</v>
      </c>
      <c r="B22" s="14" t="s">
        <v>78</v>
      </c>
      <c r="C22" s="57" t="s">
        <v>234</v>
      </c>
      <c r="D22" s="60">
        <v>380</v>
      </c>
      <c r="E22" s="80"/>
      <c r="U22" s="6"/>
      <c r="V22" s="14"/>
      <c r="W22" s="14"/>
      <c r="Y22" s="57"/>
      <c r="Z22" s="57"/>
      <c r="AA22" s="67"/>
    </row>
    <row r="23" spans="1:27" ht="15.5">
      <c r="A23" s="1"/>
      <c r="B23" s="14"/>
      <c r="C23" s="57"/>
      <c r="D23" s="60"/>
      <c r="E23" s="8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.5">
      <c r="A24" s="1">
        <v>8</v>
      </c>
      <c r="B24" s="14" t="s">
        <v>79</v>
      </c>
      <c r="C24" s="57" t="s">
        <v>234</v>
      </c>
      <c r="D24" s="60">
        <v>420</v>
      </c>
      <c r="E24" s="80"/>
      <c r="U24" s="6"/>
      <c r="V24" s="14"/>
      <c r="W24" s="14"/>
      <c r="Y24" s="57"/>
      <c r="Z24" s="57"/>
      <c r="AA24" s="67"/>
    </row>
    <row r="25" spans="1:27" ht="16" thickBot="1">
      <c r="A25" s="1"/>
      <c r="B25" s="14"/>
      <c r="C25" s="57"/>
      <c r="D25" s="60"/>
      <c r="E25" s="8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60">
        <v>335</v>
      </c>
      <c r="E26" s="80"/>
      <c r="F26" s="719"/>
      <c r="G26" s="719"/>
      <c r="H26" s="719"/>
      <c r="I26" s="719"/>
      <c r="J26" s="719"/>
      <c r="K26" s="720"/>
      <c r="L26" s="720"/>
      <c r="M26" s="720"/>
      <c r="N26" s="720"/>
      <c r="O26" s="720"/>
      <c r="P26" s="720"/>
      <c r="Q26" s="720"/>
      <c r="R26" s="720"/>
      <c r="S26" s="721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60"/>
      <c r="E27" s="8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60">
        <v>345</v>
      </c>
      <c r="E28" s="80" t="s">
        <v>307</v>
      </c>
      <c r="F28" s="24">
        <f>COUNTIF($C$10:$C$253,"1DA-0")</f>
        <v>0</v>
      </c>
      <c r="G28" s="24">
        <f>COUNTIF($C$10:$C$262,"1DA-1.5")</f>
        <v>4</v>
      </c>
      <c r="H28" s="24">
        <f>COUNTIF($C$10:$C$262,"1DA-3")</f>
        <v>18</v>
      </c>
      <c r="I28" s="24">
        <f>COUNTIF($C$10:$C$262,"1DA-4.5")</f>
        <v>0</v>
      </c>
      <c r="J28" s="24">
        <f>COUNTIF($C$10:$C$262,"1DA-6")</f>
        <v>0</v>
      </c>
      <c r="K28" s="24">
        <f>COUNTIF($C$10:$C$262,"1DA+0")</f>
        <v>35</v>
      </c>
      <c r="L28" s="24">
        <f>COUNTIF($C$10:$C$262,"1DA+1.5")</f>
        <v>0</v>
      </c>
      <c r="M28" s="24">
        <f>COUNTIF($C$10:$C$262,"1DA+3")</f>
        <v>19</v>
      </c>
      <c r="N28" s="24">
        <f>COUNTIF($C$10:$C$262,"1DA+4.5")</f>
        <v>0</v>
      </c>
      <c r="O28" s="24">
        <f>COUNTIF($C$10:$C$262,"1DA+6")</f>
        <v>7</v>
      </c>
      <c r="P28" s="24">
        <f>COUNTIF($C$10:$C$262,"1DA+9")</f>
        <v>6</v>
      </c>
      <c r="Q28" s="24">
        <f>COUNTIF($C$10:$C$262,"1DA+18")</f>
        <v>0</v>
      </c>
      <c r="R28" s="10"/>
      <c r="S28" s="21">
        <f t="shared" ref="S28:S34" si="3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60"/>
      <c r="E29" s="80" t="s">
        <v>308</v>
      </c>
      <c r="F29" s="24">
        <f>COUNTIF($C$10:$C$262,"1DB1-0")</f>
        <v>0</v>
      </c>
      <c r="G29" s="24">
        <f>COUNTIF($C$10:$C$262,"1DB1-1.5")</f>
        <v>0</v>
      </c>
      <c r="H29" s="24">
        <f>COUNTIF($C$10:$C$262,"1DB1-3")</f>
        <v>1</v>
      </c>
      <c r="I29" s="24">
        <f>COUNTIF($C$10:$C$262,"1DB1-4.5")</f>
        <v>0</v>
      </c>
      <c r="J29" s="24">
        <f>COUNTIF($C$10:$C$262,"1DB1-6")</f>
        <v>0</v>
      </c>
      <c r="K29" s="24">
        <f>COUNTIF($C$10:$C$262,"1DB1+0")</f>
        <v>7</v>
      </c>
      <c r="L29" s="24">
        <f>COUNTIF($C$10:$C$262,"1DB1+1.5")</f>
        <v>0</v>
      </c>
      <c r="M29" s="24">
        <f>COUNTIF($C$10:$C$262,"1DB1+3")</f>
        <v>1</v>
      </c>
      <c r="N29" s="24">
        <f>COUNTIF($C$10:$C$262,"1DB1+4.5")</f>
        <v>0</v>
      </c>
      <c r="O29" s="24">
        <f>COUNTIF($C$10:$C$262,"1DB1+6")</f>
        <v>1</v>
      </c>
      <c r="P29" s="24">
        <f>COUNTIF($C$10:$C$262,"1DB1+9")</f>
        <v>4</v>
      </c>
      <c r="Q29" s="24">
        <f>COUNTIF($C$10:$C$262,"1DB1+18")</f>
        <v>0</v>
      </c>
      <c r="R29" s="10"/>
      <c r="S29" s="21">
        <f t="shared" si="3"/>
        <v>14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60">
        <v>365</v>
      </c>
      <c r="E30" s="80" t="s">
        <v>309</v>
      </c>
      <c r="F30" s="24">
        <f>COUNTIF($C$10:$C$262,"1DB2-0")</f>
        <v>0</v>
      </c>
      <c r="G30" s="24">
        <f>COUNTIF($C$10:$C$262,"1DB2-1.5")</f>
        <v>0</v>
      </c>
      <c r="H30" s="24">
        <f>COUNTIF($C$10:$C$262,"1DB2-3")</f>
        <v>0</v>
      </c>
      <c r="I30" s="24">
        <f>COUNTIF($C$10:$C$262,"1DB2-4.5")</f>
        <v>0</v>
      </c>
      <c r="J30" s="24">
        <f>COUNTIF($C$10:$C$262,"1DB2-6")</f>
        <v>0</v>
      </c>
      <c r="K30" s="24">
        <f>COUNTIF($C$10:$C$262,"1DB2+0")</f>
        <v>1</v>
      </c>
      <c r="L30" s="24">
        <f>COUNTIF($C$10:$C$262,"1DB2+1.5")</f>
        <v>0</v>
      </c>
      <c r="M30" s="24">
        <f>COUNTIF($C$10:$C$262,"1DB2+3")</f>
        <v>2</v>
      </c>
      <c r="N30" s="24">
        <f>COUNTIF($C$10:$C$262,"1DB2+4.5")</f>
        <v>0</v>
      </c>
      <c r="O30" s="24">
        <f>COUNTIF($C$10:$C$262,"1DB2+6")</f>
        <v>0</v>
      </c>
      <c r="P30" s="24">
        <f>COUNTIF($C$10:$C$262,"1DB2+9")</f>
        <v>1</v>
      </c>
      <c r="Q30" s="24">
        <f>COUNTIF($C$10:$C$262,"1DB2+18")</f>
        <v>0</v>
      </c>
      <c r="R30" s="10"/>
      <c r="S30" s="21">
        <f t="shared" si="3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60"/>
      <c r="E31" s="80" t="s">
        <v>310</v>
      </c>
      <c r="F31" s="24">
        <f>COUNTIF($C$10:$C$262,"1DC1-0")</f>
        <v>0</v>
      </c>
      <c r="G31" s="24">
        <f>COUNTIF($C$10:$C$262,"1DC1-1.5")</f>
        <v>0</v>
      </c>
      <c r="H31" s="24">
        <f>COUNTIF($C$10:$C$262,"1DC1-3")</f>
        <v>1</v>
      </c>
      <c r="I31" s="24">
        <f>COUNTIF($C$10:$C$262,"1DC1-4.5")</f>
        <v>0</v>
      </c>
      <c r="J31" s="24">
        <f>COUNTIF($C$10:$C$262,"1DC1-6")</f>
        <v>0</v>
      </c>
      <c r="K31" s="24">
        <f>COUNTIF($C$10:$C$262,"1DC1+0")</f>
        <v>2</v>
      </c>
      <c r="L31" s="24">
        <f>COUNTIF($C$10:$C$262,"1DC1+1.5")</f>
        <v>0</v>
      </c>
      <c r="M31" s="24">
        <f>COUNTIF($C$10:$C$262,"1DC1+3")</f>
        <v>2</v>
      </c>
      <c r="N31" s="24">
        <f>COUNTIF($C$10:$C$262,"1DC1+4.5")</f>
        <v>0</v>
      </c>
      <c r="O31" s="24">
        <f>COUNTIF($C$10:$C$262,"1DC1+6")</f>
        <v>2</v>
      </c>
      <c r="P31" s="24">
        <f>COUNTIF($C$10:$C$262,"1DC1+9")</f>
        <v>0</v>
      </c>
      <c r="Q31" s="24">
        <f>COUNTIF($C$10:$C$262,"1DC1+18")</f>
        <v>0</v>
      </c>
      <c r="R31" s="10"/>
      <c r="S31" s="21">
        <f t="shared" si="3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60">
        <v>356</v>
      </c>
      <c r="E32" s="80" t="s">
        <v>311</v>
      </c>
      <c r="F32" s="24">
        <f>COUNTIF($C$10:$C$262,"1DC2-0")</f>
        <v>0</v>
      </c>
      <c r="G32" s="24">
        <f>COUNTIF($C$10:$C$262,"1DC2-1.5")</f>
        <v>0</v>
      </c>
      <c r="H32" s="24">
        <f>COUNTIF($C$10:$C$262,"1DC2-3")</f>
        <v>0</v>
      </c>
      <c r="I32" s="24">
        <f>COUNTIF($C$10:$C$262,"1DC2-4.5")</f>
        <v>0</v>
      </c>
      <c r="J32" s="24">
        <f>COUNTIF($C$10:$C$262,"1DC2-6")</f>
        <v>0</v>
      </c>
      <c r="K32" s="24">
        <f>COUNTIF($C$10:$C$262,"1DC2+0")</f>
        <v>3</v>
      </c>
      <c r="L32" s="24">
        <f>COUNTIF($C$10:$C$262,"1DC2+1.5")</f>
        <v>0</v>
      </c>
      <c r="M32" s="24">
        <f>COUNTIF($C$10:$C$262,"1DC2+3")</f>
        <v>1</v>
      </c>
      <c r="N32" s="24">
        <f>COUNTIF($C$10:$C$262,"1DC2+4.5")</f>
        <v>0</v>
      </c>
      <c r="O32" s="24">
        <f>COUNTIF($C$10:$C$262,"1DC2+6")</f>
        <v>3</v>
      </c>
      <c r="P32" s="24">
        <f>COUNTIF($C$10:$C$262,"1DC2+9")</f>
        <v>0</v>
      </c>
      <c r="Q32" s="24">
        <f>COUNTIF($C$10:$C$262,"1DC2+18")</f>
        <v>0</v>
      </c>
      <c r="R32" s="10"/>
      <c r="S32" s="21">
        <f t="shared" si="3"/>
        <v>7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60"/>
      <c r="E33" s="80" t="s">
        <v>312</v>
      </c>
      <c r="F33" s="24">
        <f>COUNTIF($C$10:$C$262,"1DD45-0")</f>
        <v>0</v>
      </c>
      <c r="G33" s="24">
        <f>COUNTIF($C$10:$C$262,"1DD45-1.5")</f>
        <v>0</v>
      </c>
      <c r="H33" s="24">
        <f>COUNTIF($C$10:$C$262,"1DD45-3")</f>
        <v>0</v>
      </c>
      <c r="I33" s="24">
        <f>COUNTIF($C$10:$C$262,"1DD45-4.5")</f>
        <v>0</v>
      </c>
      <c r="J33" s="24">
        <f>COUNTIF($C$10:$C$262,"1DD45-6")</f>
        <v>0</v>
      </c>
      <c r="K33" s="24">
        <f>COUNTIF($C$10:$C$262,"1DD45+0")</f>
        <v>0</v>
      </c>
      <c r="L33" s="24">
        <f>COUNTIF($C$10:$C$262,"1DD45+1.5")</f>
        <v>0</v>
      </c>
      <c r="M33" s="24">
        <f>COUNTIF($C$10:$C$262,"1DD45+3")</f>
        <v>0</v>
      </c>
      <c r="N33" s="24">
        <f>COUNTIF($C$10:$C$262,"1DD45+4.5")</f>
        <v>0</v>
      </c>
      <c r="O33" s="24">
        <f>COUNTIF($C$10:$C$262,"1DD45+6")</f>
        <v>0</v>
      </c>
      <c r="P33" s="24">
        <f>COUNTIF($C$10:$C$262,"1DD45+9")</f>
        <v>0</v>
      </c>
      <c r="Q33" s="24">
        <f>COUNTIF($C$10:$C$262,"1DD45+18")</f>
        <v>2</v>
      </c>
      <c r="R33" s="10"/>
      <c r="S33" s="21">
        <f t="shared" si="3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60">
        <v>332</v>
      </c>
      <c r="E34" s="80" t="s">
        <v>313</v>
      </c>
      <c r="F34" s="25">
        <f>COUNTIF($C$10:$C$262,"1DD60-0")</f>
        <v>0</v>
      </c>
      <c r="G34" s="25">
        <f>COUNTIF($C$10:$C$262,"1DD60-1.5")</f>
        <v>0</v>
      </c>
      <c r="H34" s="25">
        <f>COUNTIF($C$10:$C$262,"1DD60-3")</f>
        <v>0</v>
      </c>
      <c r="I34" s="25">
        <f>COUNTIF($C$10:$C$262,"1DD60-4.5")</f>
        <v>0</v>
      </c>
      <c r="J34" s="25">
        <f>COUNTIF($C$10:$C$262,"1DD60-6")</f>
        <v>0</v>
      </c>
      <c r="K34" s="25">
        <f>COUNTIF($C$10:$C$262,"1DD60+0")</f>
        <v>2</v>
      </c>
      <c r="L34" s="25">
        <f>COUNTIF($C$10:$C$262,"1DD60+1.5")</f>
        <v>0</v>
      </c>
      <c r="M34" s="25">
        <f>COUNTIF($C$10:$C$262,"1DD60+3")</f>
        <v>0</v>
      </c>
      <c r="N34" s="25">
        <f>COUNTIF($C$10:$C$262,"1DD60+4.5")</f>
        <v>0</v>
      </c>
      <c r="O34" s="25">
        <f>COUNTIF($C$10:$C$262,"1DD60+6")</f>
        <v>2</v>
      </c>
      <c r="P34" s="25">
        <f>COUNTIF($C$10:$C$262,"1DD60+9")</f>
        <v>0</v>
      </c>
      <c r="Q34" s="25">
        <f>COUNTIF($C$10:$C$262,"1DD60+18")</f>
        <v>0</v>
      </c>
      <c r="R34" s="11"/>
      <c r="S34" s="22">
        <f t="shared" si="3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60"/>
      <c r="E35" s="80"/>
      <c r="F35" s="26">
        <f>SUM(F28:F34)</f>
        <v>0</v>
      </c>
      <c r="G35" s="26">
        <f t="shared" ref="G35:Q35" si="4">SUM(G28:G34)</f>
        <v>4</v>
      </c>
      <c r="H35" s="26">
        <f t="shared" si="4"/>
        <v>20</v>
      </c>
      <c r="I35" s="26">
        <f t="shared" si="4"/>
        <v>0</v>
      </c>
      <c r="J35" s="26">
        <f t="shared" si="4"/>
        <v>0</v>
      </c>
      <c r="K35" s="26">
        <f t="shared" si="4"/>
        <v>50</v>
      </c>
      <c r="L35" s="26">
        <f t="shared" si="4"/>
        <v>0</v>
      </c>
      <c r="M35" s="26">
        <f t="shared" si="4"/>
        <v>25</v>
      </c>
      <c r="N35" s="26">
        <f t="shared" si="4"/>
        <v>0</v>
      </c>
      <c r="O35" s="26">
        <f t="shared" si="4"/>
        <v>15</v>
      </c>
      <c r="P35" s="26">
        <f t="shared" si="4"/>
        <v>11</v>
      </c>
      <c r="Q35" s="26">
        <f t="shared" si="4"/>
        <v>2</v>
      </c>
      <c r="R35" s="19"/>
      <c r="S35" s="20">
        <f t="shared" ref="S35" si="5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.5">
      <c r="A36" s="1">
        <v>14</v>
      </c>
      <c r="B36" s="14" t="s">
        <v>85</v>
      </c>
      <c r="C36" s="46" t="s">
        <v>229</v>
      </c>
      <c r="D36" s="60">
        <v>384.42399999999998</v>
      </c>
      <c r="E36" s="80"/>
      <c r="U36" s="2"/>
      <c r="V36" s="2"/>
      <c r="Y36" s="57"/>
      <c r="Z36" s="57"/>
      <c r="AA36" s="67"/>
    </row>
    <row r="37" spans="1:27" ht="15.5">
      <c r="A37" s="1"/>
      <c r="B37" s="14"/>
      <c r="C37" s="14"/>
      <c r="D37" s="60"/>
      <c r="E37" s="8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.5">
      <c r="A38" s="1">
        <v>15</v>
      </c>
      <c r="B38" s="15" t="s">
        <v>25</v>
      </c>
      <c r="C38" s="46" t="s">
        <v>228</v>
      </c>
      <c r="D38" s="61">
        <v>385</v>
      </c>
      <c r="E38" s="80"/>
      <c r="U38" s="2"/>
      <c r="V38" s="2"/>
    </row>
    <row r="39" spans="1:27" ht="18.5">
      <c r="A39" s="1"/>
      <c r="B39" s="14"/>
      <c r="C39" s="46"/>
      <c r="D39" s="61"/>
      <c r="E39" s="80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54">
        <v>423</v>
      </c>
      <c r="E40" s="80"/>
      <c r="U40" s="2"/>
      <c r="V40" s="2"/>
      <c r="Y40" s="70"/>
      <c r="Z40" s="71"/>
    </row>
    <row r="41" spans="1:27" ht="18.5">
      <c r="A41" s="1"/>
      <c r="B41" s="14"/>
      <c r="C41" s="46"/>
      <c r="D41" s="54"/>
      <c r="E41" s="80"/>
      <c r="U41" s="2"/>
      <c r="V41" s="2"/>
      <c r="Y41" s="68" t="s">
        <v>303</v>
      </c>
      <c r="Z41" s="69" t="s">
        <v>302</v>
      </c>
    </row>
    <row r="42" spans="1:27" ht="15.5">
      <c r="A42" s="1">
        <v>17</v>
      </c>
      <c r="B42" s="14" t="s">
        <v>17</v>
      </c>
      <c r="C42" s="46" t="s">
        <v>229</v>
      </c>
      <c r="D42" s="54">
        <v>382</v>
      </c>
      <c r="E42" s="80"/>
    </row>
    <row r="43" spans="1:27" ht="15.5">
      <c r="A43" s="1"/>
      <c r="B43" s="14"/>
      <c r="C43" s="46"/>
      <c r="D43" s="54"/>
      <c r="E43" s="80"/>
    </row>
    <row r="44" spans="1:27" ht="15.5">
      <c r="A44" s="1">
        <v>18</v>
      </c>
      <c r="B44" s="14" t="s">
        <v>18</v>
      </c>
      <c r="C44" s="46" t="s">
        <v>229</v>
      </c>
      <c r="D44" s="54">
        <v>405</v>
      </c>
      <c r="E44" s="80"/>
    </row>
    <row r="45" spans="1:27" ht="15.5">
      <c r="A45" s="1"/>
      <c r="B45" s="14"/>
      <c r="C45" s="46"/>
      <c r="D45" s="54"/>
      <c r="E45" s="80"/>
    </row>
    <row r="46" spans="1:27" ht="15.5">
      <c r="A46" s="1">
        <v>19</v>
      </c>
      <c r="B46" s="14" t="s">
        <v>86</v>
      </c>
      <c r="C46" s="46" t="s">
        <v>230</v>
      </c>
      <c r="D46" s="54">
        <v>388.45800000000003</v>
      </c>
      <c r="E46" s="80"/>
    </row>
    <row r="47" spans="1:27" ht="15.5">
      <c r="A47" s="1"/>
      <c r="B47" s="14"/>
      <c r="C47" s="46"/>
      <c r="D47" s="54"/>
      <c r="E47" s="80"/>
    </row>
    <row r="48" spans="1:27" ht="15.5">
      <c r="A48" s="1">
        <v>20</v>
      </c>
      <c r="B48" s="15" t="s">
        <v>26</v>
      </c>
      <c r="C48" s="46" t="s">
        <v>228</v>
      </c>
      <c r="D48" s="54">
        <v>405</v>
      </c>
      <c r="E48" s="80"/>
    </row>
    <row r="49" spans="1:5" ht="15.5">
      <c r="A49" s="1"/>
      <c r="B49" s="14"/>
      <c r="C49" s="46"/>
      <c r="D49" s="54"/>
      <c r="E49" s="80"/>
    </row>
    <row r="50" spans="1:5" ht="15.5">
      <c r="A50" s="1">
        <v>21</v>
      </c>
      <c r="B50" s="14" t="s">
        <v>87</v>
      </c>
      <c r="C50" s="46" t="s">
        <v>230</v>
      </c>
      <c r="D50" s="54">
        <v>360</v>
      </c>
      <c r="E50" s="80"/>
    </row>
    <row r="51" spans="1:5" ht="15.5">
      <c r="A51" s="1"/>
      <c r="B51" s="14"/>
      <c r="C51" s="46"/>
      <c r="D51" s="54"/>
      <c r="E51" s="80"/>
    </row>
    <row r="52" spans="1:5" ht="15.5">
      <c r="A52" s="1">
        <v>22</v>
      </c>
      <c r="B52" s="14" t="s">
        <v>88</v>
      </c>
      <c r="C52" s="46" t="s">
        <v>230</v>
      </c>
      <c r="D52" s="54">
        <v>390</v>
      </c>
      <c r="E52" s="80"/>
    </row>
    <row r="53" spans="1:5" ht="15.5">
      <c r="A53" s="1"/>
      <c r="B53" s="14"/>
      <c r="C53" s="46"/>
      <c r="D53" s="54"/>
      <c r="E53" s="80"/>
    </row>
    <row r="54" spans="1:5" ht="15.5">
      <c r="A54" s="1">
        <v>23</v>
      </c>
      <c r="B54" s="14" t="s">
        <v>89</v>
      </c>
      <c r="C54" s="46" t="s">
        <v>231</v>
      </c>
      <c r="D54" s="54">
        <v>325</v>
      </c>
      <c r="E54" s="80"/>
    </row>
    <row r="55" spans="1:5" ht="15.5">
      <c r="A55" s="1"/>
      <c r="B55" s="14"/>
      <c r="C55" s="46"/>
      <c r="D55" s="54"/>
      <c r="E55" s="80"/>
    </row>
    <row r="56" spans="1:5" ht="15.5">
      <c r="A56" s="1">
        <v>24</v>
      </c>
      <c r="B56" s="14" t="s">
        <v>90</v>
      </c>
      <c r="C56" s="46" t="s">
        <v>229</v>
      </c>
      <c r="D56" s="54">
        <v>430</v>
      </c>
      <c r="E56" s="80"/>
    </row>
    <row r="57" spans="1:5" ht="15.5">
      <c r="A57" s="1"/>
      <c r="B57" s="14"/>
      <c r="C57" s="46"/>
      <c r="D57" s="54"/>
      <c r="E57" s="80"/>
    </row>
    <row r="58" spans="1:5" ht="15.5">
      <c r="A58" s="1">
        <v>25</v>
      </c>
      <c r="B58" s="14" t="s">
        <v>91</v>
      </c>
      <c r="C58" s="46" t="s">
        <v>229</v>
      </c>
      <c r="D58" s="54">
        <v>298</v>
      </c>
      <c r="E58" s="80"/>
    </row>
    <row r="59" spans="1:5" ht="15.5">
      <c r="A59" s="1"/>
      <c r="B59" s="14"/>
      <c r="C59" s="46"/>
      <c r="D59" s="54"/>
      <c r="E59" s="80"/>
    </row>
    <row r="60" spans="1:5" ht="15.5">
      <c r="A60" s="1">
        <v>26</v>
      </c>
      <c r="B60" s="14" t="s">
        <v>92</v>
      </c>
      <c r="C60" s="46" t="s">
        <v>229</v>
      </c>
      <c r="D60" s="54">
        <v>422</v>
      </c>
      <c r="E60" s="80"/>
    </row>
    <row r="61" spans="1:5" ht="15.5">
      <c r="A61" s="1"/>
      <c r="B61" s="14"/>
      <c r="C61" s="46"/>
      <c r="D61" s="54"/>
      <c r="E61" s="80"/>
    </row>
    <row r="62" spans="1:5" ht="15.5">
      <c r="A62" s="1">
        <v>27</v>
      </c>
      <c r="B62" s="14" t="s">
        <v>93</v>
      </c>
      <c r="C62" s="46" t="s">
        <v>232</v>
      </c>
      <c r="D62" s="54">
        <v>345</v>
      </c>
      <c r="E62" s="80"/>
    </row>
    <row r="63" spans="1:5" ht="15.5">
      <c r="A63" s="1"/>
      <c r="B63" s="14"/>
      <c r="C63" s="46"/>
      <c r="D63" s="54"/>
      <c r="E63" s="80"/>
    </row>
    <row r="64" spans="1:5" ht="15.5">
      <c r="A64" s="1">
        <v>28</v>
      </c>
      <c r="B64" s="14" t="s">
        <v>94</v>
      </c>
      <c r="C64" s="46" t="s">
        <v>230</v>
      </c>
      <c r="D64" s="54">
        <v>370</v>
      </c>
      <c r="E64" s="80"/>
    </row>
    <row r="65" spans="1:5" ht="15.5">
      <c r="A65" s="1"/>
      <c r="B65" s="14"/>
      <c r="C65" s="46"/>
      <c r="D65" s="54"/>
      <c r="E65" s="80"/>
    </row>
    <row r="66" spans="1:5" ht="15.5">
      <c r="A66" s="1">
        <v>29</v>
      </c>
      <c r="B66" s="14" t="s">
        <v>95</v>
      </c>
      <c r="C66" s="46" t="s">
        <v>232</v>
      </c>
      <c r="D66" s="54">
        <v>320</v>
      </c>
      <c r="E66" s="80"/>
    </row>
    <row r="67" spans="1:5" ht="15.5">
      <c r="A67" s="1"/>
      <c r="B67" s="14"/>
      <c r="C67" s="46"/>
      <c r="D67" s="54"/>
      <c r="E67" s="80"/>
    </row>
    <row r="68" spans="1:5" ht="15.5">
      <c r="A68" s="1">
        <v>30</v>
      </c>
      <c r="B68" s="14" t="s">
        <v>96</v>
      </c>
      <c r="C68" s="46" t="s">
        <v>232</v>
      </c>
      <c r="D68" s="54">
        <v>390</v>
      </c>
      <c r="E68" s="80"/>
    </row>
    <row r="69" spans="1:5" ht="15.5">
      <c r="A69" s="1"/>
      <c r="B69" s="14"/>
      <c r="C69" s="46"/>
      <c r="D69" s="54"/>
      <c r="E69" s="80"/>
    </row>
    <row r="70" spans="1:5" ht="15.5">
      <c r="A70" s="1">
        <v>31</v>
      </c>
      <c r="B70" s="14" t="s">
        <v>97</v>
      </c>
      <c r="C70" s="46" t="s">
        <v>230</v>
      </c>
      <c r="D70" s="54">
        <v>425.02</v>
      </c>
      <c r="E70" s="80"/>
    </row>
    <row r="71" spans="1:5" ht="15.5">
      <c r="A71" s="1"/>
      <c r="B71" s="14"/>
      <c r="C71" s="46"/>
      <c r="D71" s="54"/>
      <c r="E71" s="80"/>
    </row>
    <row r="72" spans="1:5" ht="15.5">
      <c r="A72" s="1">
        <v>32</v>
      </c>
      <c r="B72" s="15" t="s">
        <v>27</v>
      </c>
      <c r="C72" s="46" t="s">
        <v>233</v>
      </c>
      <c r="D72" s="54">
        <v>480</v>
      </c>
      <c r="E72" s="80"/>
    </row>
    <row r="73" spans="1:5" ht="15.5">
      <c r="A73" s="1"/>
      <c r="B73" s="14"/>
      <c r="C73" s="46"/>
      <c r="D73" s="54"/>
      <c r="E73" s="80"/>
    </row>
    <row r="74" spans="1:5" ht="15.5">
      <c r="A74" s="1">
        <v>33</v>
      </c>
      <c r="B74" s="14" t="s">
        <v>19</v>
      </c>
      <c r="C74" s="46" t="s">
        <v>234</v>
      </c>
      <c r="D74" s="54">
        <v>297.315</v>
      </c>
      <c r="E74" s="80"/>
    </row>
    <row r="75" spans="1:5" ht="15.5">
      <c r="A75" s="1"/>
      <c r="B75" s="14"/>
      <c r="C75" s="46"/>
      <c r="D75" s="54"/>
      <c r="E75" s="80"/>
    </row>
    <row r="76" spans="1:5" ht="15.5">
      <c r="A76" s="1">
        <v>34</v>
      </c>
      <c r="B76" s="15" t="s">
        <v>28</v>
      </c>
      <c r="C76" s="46" t="s">
        <v>235</v>
      </c>
      <c r="D76" s="54">
        <v>415</v>
      </c>
      <c r="E76" s="80"/>
    </row>
    <row r="77" spans="1:5" ht="15.5">
      <c r="A77" s="1"/>
      <c r="B77" s="14"/>
      <c r="C77" s="46"/>
      <c r="D77" s="54"/>
      <c r="E77" s="80"/>
    </row>
    <row r="78" spans="1:5" ht="15.5">
      <c r="A78" s="1">
        <v>35</v>
      </c>
      <c r="B78" s="14" t="s">
        <v>20</v>
      </c>
      <c r="C78" s="46" t="s">
        <v>230</v>
      </c>
      <c r="D78" s="54">
        <v>425</v>
      </c>
      <c r="E78" s="80"/>
    </row>
    <row r="79" spans="1:5" ht="15.5">
      <c r="A79" s="1"/>
      <c r="B79" s="14"/>
      <c r="C79" s="46"/>
      <c r="D79" s="54"/>
      <c r="E79" s="80"/>
    </row>
    <row r="80" spans="1:5" ht="15.5">
      <c r="A80" s="1">
        <v>36</v>
      </c>
      <c r="B80" s="14" t="s">
        <v>21</v>
      </c>
      <c r="C80" s="46" t="s">
        <v>230</v>
      </c>
      <c r="D80" s="54">
        <v>395</v>
      </c>
      <c r="E80" s="80"/>
    </row>
    <row r="81" spans="1:5" ht="15.5">
      <c r="A81" s="1"/>
      <c r="B81" s="14"/>
      <c r="C81" s="46"/>
      <c r="D81" s="54"/>
      <c r="E81" s="80"/>
    </row>
    <row r="82" spans="1:5" ht="15.5">
      <c r="A82" s="1">
        <v>37</v>
      </c>
      <c r="B82" s="14" t="s">
        <v>98</v>
      </c>
      <c r="C82" s="46" t="s">
        <v>231</v>
      </c>
      <c r="D82" s="54">
        <v>329.07400000000001</v>
      </c>
      <c r="E82" s="80"/>
    </row>
    <row r="83" spans="1:5" ht="15.5">
      <c r="A83" s="1"/>
      <c r="B83" s="14"/>
      <c r="C83" s="46"/>
      <c r="D83" s="54"/>
      <c r="E83" s="80"/>
    </row>
    <row r="84" spans="1:5" ht="15.5">
      <c r="A84" s="1">
        <v>38</v>
      </c>
      <c r="B84" s="15" t="s">
        <v>22</v>
      </c>
      <c r="C84" s="46" t="s">
        <v>236</v>
      </c>
      <c r="D84" s="54">
        <v>390</v>
      </c>
      <c r="E84" s="80"/>
    </row>
    <row r="85" spans="1:5" ht="15.5">
      <c r="A85" s="1"/>
      <c r="B85" s="14"/>
      <c r="C85" s="46"/>
      <c r="D85" s="54"/>
      <c r="E85" s="80"/>
    </row>
    <row r="86" spans="1:5" ht="15.5">
      <c r="A86" s="1">
        <v>39</v>
      </c>
      <c r="B86" s="14" t="s">
        <v>99</v>
      </c>
      <c r="C86" s="46" t="s">
        <v>230</v>
      </c>
      <c r="D86" s="54">
        <v>444.77100000000002</v>
      </c>
      <c r="E86" s="80"/>
    </row>
    <row r="87" spans="1:5" ht="15">
      <c r="A87" s="1"/>
      <c r="B87" s="14"/>
      <c r="C87" s="46"/>
      <c r="D87" s="54"/>
    </row>
    <row r="88" spans="1:5" ht="15">
      <c r="A88" s="1">
        <v>40</v>
      </c>
      <c r="B88" s="15" t="s">
        <v>29</v>
      </c>
      <c r="C88" s="46" t="s">
        <v>279</v>
      </c>
      <c r="D88" s="54">
        <v>248.03800000000001</v>
      </c>
    </row>
    <row r="89" spans="1:5" ht="15">
      <c r="A89" s="1"/>
      <c r="B89" s="14"/>
      <c r="C89" s="46"/>
      <c r="D89" s="54"/>
    </row>
    <row r="90" spans="1:5" ht="15">
      <c r="A90" s="1">
        <v>41</v>
      </c>
      <c r="B90" s="15" t="s">
        <v>30</v>
      </c>
      <c r="C90" s="46" t="s">
        <v>238</v>
      </c>
      <c r="D90" s="54">
        <v>430</v>
      </c>
    </row>
    <row r="91" spans="1:5" ht="15">
      <c r="A91" s="1"/>
      <c r="B91" s="14"/>
      <c r="C91" s="46"/>
      <c r="D91" s="54"/>
    </row>
    <row r="92" spans="1:5" ht="15">
      <c r="A92" s="1">
        <v>42</v>
      </c>
      <c r="B92" s="14" t="s">
        <v>2</v>
      </c>
      <c r="C92" s="46" t="s">
        <v>229</v>
      </c>
      <c r="D92" s="54">
        <v>400</v>
      </c>
    </row>
    <row r="93" spans="1:5" ht="15">
      <c r="A93" s="1"/>
      <c r="B93" s="14"/>
      <c r="C93" s="46"/>
      <c r="D93" s="54"/>
    </row>
    <row r="94" spans="1:5" ht="15">
      <c r="A94" s="1">
        <v>43</v>
      </c>
      <c r="B94" s="14" t="s">
        <v>49</v>
      </c>
      <c r="C94" s="46" t="s">
        <v>229</v>
      </c>
      <c r="D94" s="54">
        <v>410</v>
      </c>
    </row>
    <row r="95" spans="1:5" ht="15">
      <c r="A95" s="1"/>
      <c r="B95" s="14"/>
      <c r="C95" s="46"/>
      <c r="D95" s="54"/>
    </row>
    <row r="96" spans="1:5" ht="15">
      <c r="A96" s="1">
        <v>44</v>
      </c>
      <c r="B96" s="14" t="s">
        <v>50</v>
      </c>
      <c r="C96" s="46" t="s">
        <v>230</v>
      </c>
      <c r="D96" s="54">
        <v>435</v>
      </c>
    </row>
    <row r="97" spans="1:4" ht="15">
      <c r="A97" s="1"/>
      <c r="B97" s="14"/>
      <c r="C97" s="46"/>
      <c r="D97" s="54"/>
    </row>
    <row r="98" spans="1:4" ht="15">
      <c r="A98" s="1">
        <v>45</v>
      </c>
      <c r="B98" s="14" t="s">
        <v>100</v>
      </c>
      <c r="C98" s="46" t="s">
        <v>229</v>
      </c>
      <c r="D98" s="54">
        <v>360</v>
      </c>
    </row>
    <row r="99" spans="1:4" ht="15">
      <c r="A99" s="1"/>
      <c r="B99" s="14"/>
      <c r="C99" s="46"/>
      <c r="D99" s="54"/>
    </row>
    <row r="100" spans="1:4" ht="15">
      <c r="A100" s="1">
        <v>46</v>
      </c>
      <c r="B100" s="14" t="s">
        <v>101</v>
      </c>
      <c r="C100" s="46" t="s">
        <v>231</v>
      </c>
      <c r="D100" s="54">
        <v>391.45100000000002</v>
      </c>
    </row>
    <row r="101" spans="1:4" ht="15">
      <c r="A101" s="1"/>
      <c r="B101" s="14"/>
      <c r="C101" s="46"/>
      <c r="D101" s="54"/>
    </row>
    <row r="102" spans="1:4" ht="15">
      <c r="A102" s="1">
        <v>47</v>
      </c>
      <c r="B102" s="15" t="s">
        <v>31</v>
      </c>
      <c r="C102" s="46" t="s">
        <v>228</v>
      </c>
      <c r="D102" s="54">
        <v>380</v>
      </c>
    </row>
    <row r="103" spans="1:4" ht="15">
      <c r="A103" s="1"/>
      <c r="B103" s="14"/>
      <c r="C103" s="46"/>
      <c r="D103" s="54"/>
    </row>
    <row r="104" spans="1:4" ht="15">
      <c r="A104" s="1">
        <v>48</v>
      </c>
      <c r="B104" s="14" t="s">
        <v>102</v>
      </c>
      <c r="C104" s="46" t="s">
        <v>239</v>
      </c>
      <c r="D104" s="54">
        <v>475</v>
      </c>
    </row>
    <row r="105" spans="1:4" ht="15">
      <c r="A105" s="1"/>
      <c r="B105" s="14"/>
      <c r="C105" s="46"/>
      <c r="D105" s="54"/>
    </row>
    <row r="106" spans="1:4" ht="15">
      <c r="A106" s="1">
        <v>49</v>
      </c>
      <c r="B106" s="14" t="s">
        <v>103</v>
      </c>
      <c r="C106" s="46" t="s">
        <v>230</v>
      </c>
      <c r="D106" s="54">
        <v>380</v>
      </c>
    </row>
    <row r="107" spans="1:4" ht="15">
      <c r="A107" s="1"/>
      <c r="B107" s="14"/>
      <c r="C107" s="46"/>
      <c r="D107" s="54"/>
    </row>
    <row r="108" spans="1:4" ht="15">
      <c r="A108" s="1">
        <v>50</v>
      </c>
      <c r="B108" s="14" t="s">
        <v>104</v>
      </c>
      <c r="C108" s="46" t="s">
        <v>229</v>
      </c>
      <c r="D108" s="54">
        <v>390</v>
      </c>
    </row>
    <row r="109" spans="1:4" ht="15">
      <c r="A109" s="1"/>
      <c r="B109" s="14"/>
      <c r="C109" s="46"/>
      <c r="D109" s="54"/>
    </row>
    <row r="110" spans="1:4" ht="15">
      <c r="A110" s="1">
        <v>51</v>
      </c>
      <c r="B110" s="14" t="s">
        <v>105</v>
      </c>
      <c r="C110" s="46" t="s">
        <v>230</v>
      </c>
      <c r="D110" s="54">
        <v>465</v>
      </c>
    </row>
    <row r="111" spans="1:4" ht="15">
      <c r="A111" s="1"/>
      <c r="B111" s="14"/>
      <c r="C111" s="46"/>
      <c r="D111" s="54"/>
    </row>
    <row r="112" spans="1:4" ht="15">
      <c r="A112" s="1">
        <v>52</v>
      </c>
      <c r="B112" s="14" t="s">
        <v>106</v>
      </c>
      <c r="C112" s="46" t="s">
        <v>230</v>
      </c>
      <c r="D112" s="54">
        <v>383.20800000000003</v>
      </c>
    </row>
    <row r="113" spans="1:4" ht="15">
      <c r="A113" s="1"/>
      <c r="B113" s="14"/>
      <c r="C113" s="46"/>
      <c r="D113" s="54"/>
    </row>
    <row r="114" spans="1:4" ht="15">
      <c r="A114" s="1">
        <v>53</v>
      </c>
      <c r="B114" s="15" t="s">
        <v>32</v>
      </c>
      <c r="C114" s="46" t="s">
        <v>240</v>
      </c>
      <c r="D114" s="54">
        <v>380</v>
      </c>
    </row>
    <row r="115" spans="1:4" ht="15">
      <c r="A115" s="1"/>
      <c r="B115" s="14"/>
      <c r="C115" s="46"/>
      <c r="D115" s="54"/>
    </row>
    <row r="116" spans="1:4" ht="15">
      <c r="A116" s="1">
        <v>54</v>
      </c>
      <c r="B116" s="14" t="s">
        <v>51</v>
      </c>
      <c r="C116" s="46" t="s">
        <v>229</v>
      </c>
      <c r="D116" s="54">
        <v>348</v>
      </c>
    </row>
    <row r="117" spans="1:4" ht="15">
      <c r="A117" s="1"/>
      <c r="B117" s="14"/>
      <c r="C117" s="46"/>
      <c r="D117" s="54"/>
    </row>
    <row r="118" spans="1:4" ht="15">
      <c r="A118" s="1">
        <v>55</v>
      </c>
      <c r="B118" s="14" t="s">
        <v>52</v>
      </c>
      <c r="C118" s="46" t="s">
        <v>229</v>
      </c>
      <c r="D118" s="54">
        <v>377.78399999999999</v>
      </c>
    </row>
    <row r="119" spans="1:4" ht="15">
      <c r="A119" s="1"/>
      <c r="B119" s="14"/>
      <c r="C119" s="46"/>
      <c r="D119" s="54"/>
    </row>
    <row r="120" spans="1:4" ht="15">
      <c r="A120" s="1">
        <v>56</v>
      </c>
      <c r="B120" s="15" t="s">
        <v>33</v>
      </c>
      <c r="C120" s="46" t="s">
        <v>228</v>
      </c>
      <c r="D120" s="54">
        <v>410</v>
      </c>
    </row>
    <row r="121" spans="1:4" ht="15">
      <c r="A121" s="1"/>
      <c r="B121" s="14"/>
      <c r="C121" s="46"/>
      <c r="D121" s="54"/>
    </row>
    <row r="122" spans="1:4" ht="15">
      <c r="A122" s="1">
        <v>57</v>
      </c>
      <c r="B122" s="14" t="s">
        <v>107</v>
      </c>
      <c r="C122" s="46" t="s">
        <v>229</v>
      </c>
      <c r="D122" s="54">
        <v>380</v>
      </c>
    </row>
    <row r="123" spans="1:4" ht="15">
      <c r="A123" s="1"/>
      <c r="B123" s="14"/>
      <c r="C123" s="46"/>
      <c r="D123" s="54"/>
    </row>
    <row r="124" spans="1:4" ht="15">
      <c r="A124" s="1">
        <v>58</v>
      </c>
      <c r="B124" s="14" t="s">
        <v>108</v>
      </c>
      <c r="C124" s="46" t="s">
        <v>229</v>
      </c>
      <c r="D124" s="54">
        <v>325</v>
      </c>
    </row>
    <row r="125" spans="1:4" ht="15">
      <c r="A125" s="1"/>
      <c r="B125" s="14"/>
      <c r="C125" s="46"/>
      <c r="D125" s="54"/>
    </row>
    <row r="126" spans="1:4" ht="15">
      <c r="A126" s="1">
        <v>59</v>
      </c>
      <c r="B126" s="14" t="s">
        <v>109</v>
      </c>
      <c r="C126" s="46" t="s">
        <v>231</v>
      </c>
      <c r="D126" s="54">
        <v>329.8</v>
      </c>
    </row>
    <row r="127" spans="1:4" ht="15">
      <c r="A127" s="1"/>
      <c r="B127" s="14"/>
      <c r="C127" s="46"/>
      <c r="D127" s="54"/>
    </row>
    <row r="128" spans="1:4" ht="15">
      <c r="A128" s="1">
        <v>60</v>
      </c>
      <c r="B128" s="15" t="s">
        <v>34</v>
      </c>
      <c r="C128" s="46" t="s">
        <v>241</v>
      </c>
      <c r="D128" s="54">
        <v>385</v>
      </c>
    </row>
    <row r="129" spans="1:4" ht="15">
      <c r="A129" s="1"/>
      <c r="B129" s="14"/>
      <c r="C129" s="46"/>
      <c r="D129" s="54"/>
    </row>
    <row r="130" spans="1:4" ht="15">
      <c r="A130" s="1">
        <v>61</v>
      </c>
      <c r="B130" s="14" t="s">
        <v>110</v>
      </c>
      <c r="C130" s="46" t="s">
        <v>229</v>
      </c>
      <c r="D130" s="54">
        <v>312.55799999999999</v>
      </c>
    </row>
    <row r="131" spans="1:4" ht="15">
      <c r="A131" s="1"/>
      <c r="B131" s="14"/>
      <c r="C131" s="46"/>
      <c r="D131" s="54"/>
    </row>
    <row r="132" spans="1:4" ht="15">
      <c r="A132" s="1">
        <v>62</v>
      </c>
      <c r="B132" s="15" t="s">
        <v>35</v>
      </c>
      <c r="C132" s="46" t="s">
        <v>242</v>
      </c>
      <c r="D132" s="55">
        <v>242</v>
      </c>
    </row>
    <row r="133" spans="1:4" ht="15">
      <c r="A133" s="1"/>
      <c r="B133" s="14"/>
      <c r="C133" s="46"/>
      <c r="D133" s="55"/>
    </row>
    <row r="134" spans="1:4" ht="15">
      <c r="A134" s="1">
        <v>63</v>
      </c>
      <c r="B134" s="14" t="s">
        <v>4</v>
      </c>
      <c r="C134" s="46" t="s">
        <v>237</v>
      </c>
      <c r="D134" s="55">
        <v>464</v>
      </c>
    </row>
    <row r="135" spans="1:4" ht="15">
      <c r="A135" s="1"/>
      <c r="B135" s="14"/>
      <c r="C135" s="46"/>
      <c r="D135" s="55"/>
    </row>
    <row r="136" spans="1:4" ht="15">
      <c r="A136" s="1">
        <v>64</v>
      </c>
      <c r="B136" s="14" t="s">
        <v>5</v>
      </c>
      <c r="C136" s="47" t="s">
        <v>229</v>
      </c>
      <c r="D136" s="55">
        <v>391</v>
      </c>
    </row>
    <row r="137" spans="1:4" ht="15">
      <c r="A137" s="1"/>
      <c r="B137" s="14"/>
      <c r="C137" s="46"/>
      <c r="D137" s="55"/>
    </row>
    <row r="138" spans="1:4" ht="15">
      <c r="A138" s="1">
        <v>65</v>
      </c>
      <c r="B138" s="14" t="s">
        <v>111</v>
      </c>
      <c r="C138" s="46" t="s">
        <v>239</v>
      </c>
      <c r="D138" s="55">
        <v>417.51799999999997</v>
      </c>
    </row>
    <row r="139" spans="1:4" ht="15">
      <c r="A139" s="1"/>
      <c r="B139" s="14"/>
      <c r="C139" s="46"/>
      <c r="D139" s="53"/>
    </row>
    <row r="140" spans="1:4" ht="15">
      <c r="A140" s="1">
        <v>66</v>
      </c>
      <c r="B140" s="15" t="s">
        <v>36</v>
      </c>
      <c r="C140" s="48" t="s">
        <v>228</v>
      </c>
      <c r="D140" s="65">
        <v>315</v>
      </c>
    </row>
    <row r="141" spans="1:4">
      <c r="A141" s="1"/>
      <c r="B141" s="14"/>
      <c r="C141" s="14"/>
      <c r="D141" s="65"/>
    </row>
    <row r="142" spans="1:4" ht="15">
      <c r="A142" s="1">
        <v>67</v>
      </c>
      <c r="B142" s="14" t="s">
        <v>6</v>
      </c>
      <c r="C142" s="46" t="s">
        <v>231</v>
      </c>
      <c r="D142" s="65">
        <v>375</v>
      </c>
    </row>
    <row r="143" spans="1:4" ht="15">
      <c r="A143" s="1"/>
      <c r="B143" s="14"/>
      <c r="C143" s="46"/>
      <c r="D143" s="65"/>
    </row>
    <row r="144" spans="1:4" ht="15">
      <c r="A144" s="1">
        <v>68</v>
      </c>
      <c r="B144" s="14" t="s">
        <v>37</v>
      </c>
      <c r="C144" s="46" t="s">
        <v>229</v>
      </c>
      <c r="D144" s="65">
        <v>416</v>
      </c>
    </row>
    <row r="145" spans="1:4" ht="15">
      <c r="A145" s="1"/>
      <c r="B145" s="14"/>
      <c r="C145" s="46"/>
      <c r="D145" s="65"/>
    </row>
    <row r="146" spans="1:4" ht="15">
      <c r="A146" s="1">
        <v>69</v>
      </c>
      <c r="B146" s="14" t="s">
        <v>112</v>
      </c>
      <c r="C146" s="46" t="s">
        <v>229</v>
      </c>
      <c r="D146" s="65">
        <v>422</v>
      </c>
    </row>
    <row r="147" spans="1:4" ht="15">
      <c r="A147" s="1"/>
      <c r="B147" s="14"/>
      <c r="C147" s="46"/>
      <c r="D147" s="65"/>
    </row>
    <row r="148" spans="1:4" ht="15">
      <c r="A148" s="1">
        <v>70</v>
      </c>
      <c r="B148" s="14" t="s">
        <v>113</v>
      </c>
      <c r="C148" s="46" t="s">
        <v>229</v>
      </c>
      <c r="D148" s="65">
        <v>388</v>
      </c>
    </row>
    <row r="149" spans="1:4" ht="15">
      <c r="A149" s="1"/>
      <c r="B149" s="14"/>
      <c r="C149" s="46"/>
      <c r="D149" s="65"/>
    </row>
    <row r="150" spans="1:4" ht="15">
      <c r="A150" s="1">
        <v>71</v>
      </c>
      <c r="B150" s="14" t="s">
        <v>114</v>
      </c>
      <c r="C150" s="46" t="s">
        <v>239</v>
      </c>
      <c r="D150" s="65">
        <v>409</v>
      </c>
    </row>
    <row r="151" spans="1:4" ht="15">
      <c r="A151" s="1"/>
      <c r="B151" s="14"/>
      <c r="C151" s="46"/>
      <c r="D151" s="65"/>
    </row>
    <row r="152" spans="1:4" ht="15">
      <c r="A152" s="1">
        <v>72</v>
      </c>
      <c r="B152" s="14" t="s">
        <v>115</v>
      </c>
      <c r="C152" s="46" t="s">
        <v>229</v>
      </c>
      <c r="D152" s="65">
        <v>420</v>
      </c>
    </row>
    <row r="153" spans="1:4" ht="15">
      <c r="A153" s="1"/>
      <c r="B153" s="14"/>
      <c r="C153" s="46"/>
      <c r="D153" s="65"/>
    </row>
    <row r="154" spans="1:4" ht="15">
      <c r="A154" s="1">
        <v>73</v>
      </c>
      <c r="B154" s="14" t="s">
        <v>116</v>
      </c>
      <c r="C154" s="46" t="s">
        <v>228</v>
      </c>
      <c r="D154" s="65">
        <v>399</v>
      </c>
    </row>
    <row r="155" spans="1:4" ht="15">
      <c r="A155" s="1"/>
      <c r="B155" s="14"/>
      <c r="C155" s="46"/>
      <c r="D155" s="65"/>
    </row>
    <row r="156" spans="1:4" ht="15">
      <c r="A156" s="1">
        <v>74</v>
      </c>
      <c r="B156" s="14" t="s">
        <v>117</v>
      </c>
      <c r="C156" s="46" t="s">
        <v>230</v>
      </c>
      <c r="D156" s="65">
        <v>381</v>
      </c>
    </row>
    <row r="157" spans="1:4" ht="15">
      <c r="A157" s="1"/>
      <c r="B157" s="14"/>
      <c r="C157" s="46"/>
      <c r="D157" s="65"/>
    </row>
    <row r="158" spans="1:4" ht="15">
      <c r="A158" s="1">
        <v>75</v>
      </c>
      <c r="B158" s="14" t="s">
        <v>118</v>
      </c>
      <c r="C158" s="46" t="s">
        <v>229</v>
      </c>
      <c r="D158" s="65">
        <v>382</v>
      </c>
    </row>
    <row r="159" spans="1:4" ht="15">
      <c r="A159" s="1"/>
      <c r="B159" s="14"/>
      <c r="C159" s="46"/>
      <c r="D159" s="65"/>
    </row>
    <row r="160" spans="1:4" ht="15">
      <c r="A160" s="1">
        <v>76</v>
      </c>
      <c r="B160" s="14" t="s">
        <v>119</v>
      </c>
      <c r="C160" s="46" t="s">
        <v>229</v>
      </c>
      <c r="D160" s="65">
        <v>391</v>
      </c>
    </row>
    <row r="161" spans="1:4" ht="15">
      <c r="A161" s="1"/>
      <c r="B161" s="14"/>
      <c r="C161" s="46"/>
      <c r="D161" s="65"/>
    </row>
    <row r="162" spans="1:4" ht="15">
      <c r="A162" s="1">
        <v>77</v>
      </c>
      <c r="B162" s="14" t="s">
        <v>120</v>
      </c>
      <c r="C162" s="46" t="s">
        <v>278</v>
      </c>
      <c r="D162" s="65">
        <v>433</v>
      </c>
    </row>
    <row r="163" spans="1:4" ht="15">
      <c r="A163" s="1"/>
      <c r="B163" s="14"/>
      <c r="C163" s="46"/>
      <c r="D163" s="65"/>
    </row>
    <row r="164" spans="1:4" ht="15">
      <c r="A164" s="1">
        <v>78</v>
      </c>
      <c r="B164" s="14" t="s">
        <v>121</v>
      </c>
      <c r="C164" s="46" t="s">
        <v>229</v>
      </c>
      <c r="D164" s="65">
        <v>415</v>
      </c>
    </row>
    <row r="165" spans="1:4" ht="15">
      <c r="A165" s="1"/>
      <c r="B165" s="14"/>
      <c r="C165" s="46"/>
      <c r="D165" s="65"/>
    </row>
    <row r="166" spans="1:4" ht="15">
      <c r="A166" s="1">
        <v>79</v>
      </c>
      <c r="B166" s="14" t="s">
        <v>122</v>
      </c>
      <c r="C166" s="46" t="s">
        <v>229</v>
      </c>
      <c r="D166" s="65">
        <v>430</v>
      </c>
    </row>
    <row r="167" spans="1:4" ht="15">
      <c r="A167" s="1"/>
      <c r="B167" s="14"/>
      <c r="C167" s="46"/>
      <c r="D167" s="65"/>
    </row>
    <row r="168" spans="1:4" ht="15">
      <c r="A168" s="1">
        <v>80</v>
      </c>
      <c r="B168" s="14" t="s">
        <v>123</v>
      </c>
      <c r="C168" s="46" t="s">
        <v>229</v>
      </c>
      <c r="D168" s="65">
        <v>314</v>
      </c>
    </row>
    <row r="169" spans="1:4" ht="15">
      <c r="A169" s="1"/>
      <c r="B169" s="14"/>
      <c r="C169" s="46"/>
      <c r="D169" s="65"/>
    </row>
    <row r="170" spans="1:4" ht="15">
      <c r="A170" s="1">
        <v>81</v>
      </c>
      <c r="B170" s="14" t="s">
        <v>124</v>
      </c>
      <c r="C170" s="46" t="s">
        <v>232</v>
      </c>
      <c r="D170" s="65">
        <v>402.24900000000002</v>
      </c>
    </row>
    <row r="171" spans="1:4" ht="15">
      <c r="A171" s="1"/>
      <c r="B171" s="14"/>
      <c r="C171" s="46"/>
      <c r="D171" s="62"/>
    </row>
    <row r="172" spans="1:4" ht="15">
      <c r="A172" s="1">
        <v>82</v>
      </c>
      <c r="B172" s="15" t="s">
        <v>38</v>
      </c>
      <c r="C172" s="46" t="s">
        <v>243</v>
      </c>
      <c r="D172" s="62">
        <v>400</v>
      </c>
    </row>
    <row r="173" spans="1:4">
      <c r="A173" s="6"/>
      <c r="B173" s="14"/>
      <c r="C173" s="14"/>
      <c r="D173" s="56"/>
    </row>
    <row r="174" spans="1:4">
      <c r="A174" s="6">
        <f>A172+1</f>
        <v>83</v>
      </c>
      <c r="B174" s="14" t="s">
        <v>125</v>
      </c>
      <c r="C174" s="14" t="s">
        <v>230</v>
      </c>
      <c r="D174" s="56">
        <v>435</v>
      </c>
    </row>
    <row r="175" spans="1:4">
      <c r="A175" s="6"/>
      <c r="B175" s="14"/>
      <c r="C175" s="14"/>
      <c r="D175" s="56"/>
    </row>
    <row r="176" spans="1:4">
      <c r="A176" s="6">
        <f>A174+1</f>
        <v>84</v>
      </c>
      <c r="B176" s="15" t="s">
        <v>39</v>
      </c>
      <c r="C176" s="15" t="s">
        <v>242</v>
      </c>
      <c r="D176" s="56">
        <v>345</v>
      </c>
    </row>
    <row r="177" spans="1:18" ht="15">
      <c r="A177" s="6"/>
      <c r="B177" s="14"/>
      <c r="C177" s="14"/>
      <c r="D177" s="56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229</v>
      </c>
      <c r="D178" s="56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4"/>
      <c r="C179" s="14"/>
      <c r="D179" s="56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4" t="s">
        <v>40</v>
      </c>
      <c r="C180" s="14" t="s">
        <v>229</v>
      </c>
      <c r="D180" s="56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4"/>
      <c r="C181" s="14"/>
      <c r="D181" s="56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4" t="s">
        <v>53</v>
      </c>
      <c r="C182" s="14" t="s">
        <v>278</v>
      </c>
      <c r="D182" s="56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4"/>
      <c r="C183" s="14"/>
      <c r="D183" s="56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4" t="s">
        <v>126</v>
      </c>
      <c r="C184" s="14" t="s">
        <v>239</v>
      </c>
      <c r="D184" s="56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4"/>
      <c r="C185" s="14"/>
      <c r="D185" s="56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4" t="s">
        <v>127</v>
      </c>
      <c r="C186" s="14" t="s">
        <v>232</v>
      </c>
      <c r="D186" s="56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56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240</v>
      </c>
      <c r="D188" s="55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55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55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55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55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55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55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55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55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55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55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55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55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55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55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55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55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55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55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55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55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55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55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55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55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55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55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55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55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55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55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55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55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55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55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55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55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56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64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64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64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64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64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64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234</v>
      </c>
      <c r="D232" s="64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56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67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67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67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67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67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67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67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67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67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67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67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67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67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67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67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67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67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67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67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67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67">
        <v>357</v>
      </c>
    </row>
    <row r="255" spans="1:18" ht="15">
      <c r="A255" s="75"/>
      <c r="B255" s="57"/>
      <c r="C255" s="57"/>
      <c r="D255" s="67"/>
    </row>
    <row r="256" spans="1:18" ht="15">
      <c r="A256" s="75">
        <f>A254+1</f>
        <v>124</v>
      </c>
      <c r="B256" s="74" t="s">
        <v>298</v>
      </c>
      <c r="C256" s="57" t="s">
        <v>278</v>
      </c>
      <c r="D256" s="67">
        <v>402.19900000000001</v>
      </c>
    </row>
    <row r="257" spans="1:4" ht="15">
      <c r="A257" s="75"/>
      <c r="B257" s="57"/>
      <c r="C257" s="57"/>
      <c r="D257" s="67"/>
    </row>
    <row r="258" spans="1:4" ht="15">
      <c r="A258" s="75">
        <f>A256+1</f>
        <v>125</v>
      </c>
      <c r="B258" s="15" t="s">
        <v>304</v>
      </c>
      <c r="C258" s="57" t="s">
        <v>245</v>
      </c>
      <c r="D258" s="67">
        <v>419</v>
      </c>
    </row>
    <row r="259" spans="1:4">
      <c r="A259" s="75"/>
      <c r="B259" s="76"/>
      <c r="C259" s="76"/>
      <c r="D259" s="76"/>
    </row>
    <row r="260" spans="1:4" ht="18.5">
      <c r="A260" s="75">
        <f>A258+1</f>
        <v>126</v>
      </c>
      <c r="B260" s="15" t="s">
        <v>305</v>
      </c>
      <c r="C260" s="77" t="s">
        <v>281</v>
      </c>
      <c r="D260" s="67">
        <v>231</v>
      </c>
    </row>
    <row r="261" spans="1:4" ht="18">
      <c r="A261" s="75"/>
      <c r="B261" s="78"/>
      <c r="C261" s="79"/>
      <c r="D261" s="76"/>
    </row>
    <row r="262" spans="1:4" ht="18.5">
      <c r="A262" s="75">
        <f>A260+1</f>
        <v>127</v>
      </c>
      <c r="B262" s="15" t="s">
        <v>306</v>
      </c>
      <c r="C262" s="77" t="s">
        <v>281</v>
      </c>
      <c r="D262" s="67">
        <v>103</v>
      </c>
    </row>
    <row r="263" spans="1:4">
      <c r="D263" s="52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A108" zoomScale="70" zoomScaleNormal="70" workbookViewId="0">
      <selection activeCell="H23" sqref="H23"/>
    </sheetView>
  </sheetViews>
  <sheetFormatPr defaultColWidth="9.1796875" defaultRowHeight="14.5"/>
  <cols>
    <col min="1" max="1" width="18.81640625" style="31" customWidth="1"/>
    <col min="2" max="2" width="18.1796875" style="31" customWidth="1"/>
    <col min="3" max="3" width="24.453125" style="31" customWidth="1"/>
    <col min="4" max="4" width="14.54296875" style="31" customWidth="1"/>
    <col min="5" max="5" width="16.81640625" style="31" customWidth="1"/>
    <col min="6" max="6" width="14.1796875" style="31" customWidth="1"/>
    <col min="7" max="7" width="15.54296875" style="31" customWidth="1"/>
    <col min="8" max="8" width="14.81640625" style="31" customWidth="1"/>
    <col min="9" max="9" width="20.453125" style="31" customWidth="1"/>
    <col min="10" max="11" width="24.1796875" style="31" customWidth="1"/>
    <col min="12" max="12" width="34.453125" style="31" customWidth="1"/>
    <col min="13" max="13" width="35.81640625" style="31" customWidth="1"/>
    <col min="14" max="14" width="11.81640625" style="31" customWidth="1"/>
    <col min="15" max="15" width="42.54296875" style="31" customWidth="1"/>
    <col min="16" max="16" width="27.453125" style="31" customWidth="1"/>
    <col min="17" max="256" width="9.1796875" style="31"/>
    <col min="257" max="257" width="17.453125" style="31" customWidth="1"/>
    <col min="258" max="258" width="13.81640625" style="31" customWidth="1"/>
    <col min="259" max="259" width="16.1796875" style="31" customWidth="1"/>
    <col min="260" max="260" width="13" style="31" customWidth="1"/>
    <col min="261" max="261" width="11.1796875" style="31" customWidth="1"/>
    <col min="262" max="262" width="11.81640625" style="31" customWidth="1"/>
    <col min="263" max="263" width="14.81640625" style="31" customWidth="1"/>
    <col min="264" max="264" width="11.81640625" style="31" customWidth="1"/>
    <col min="265" max="265" width="20.54296875" style="31" customWidth="1"/>
    <col min="266" max="266" width="12.54296875" style="31" customWidth="1"/>
    <col min="267" max="267" width="14.54296875" style="31" customWidth="1"/>
    <col min="268" max="268" width="34.453125" style="31" customWidth="1"/>
    <col min="269" max="269" width="10.54296875" style="31" customWidth="1"/>
    <col min="270" max="270" width="9.1796875" style="31"/>
    <col min="271" max="271" width="26.453125" style="31" customWidth="1"/>
    <col min="272" max="272" width="27.453125" style="31" customWidth="1"/>
    <col min="273" max="512" width="9.1796875" style="31"/>
    <col min="513" max="513" width="17.453125" style="31" customWidth="1"/>
    <col min="514" max="514" width="13.81640625" style="31" customWidth="1"/>
    <col min="515" max="515" width="16.1796875" style="31" customWidth="1"/>
    <col min="516" max="516" width="13" style="31" customWidth="1"/>
    <col min="517" max="517" width="11.1796875" style="31" customWidth="1"/>
    <col min="518" max="518" width="11.81640625" style="31" customWidth="1"/>
    <col min="519" max="519" width="14.81640625" style="31" customWidth="1"/>
    <col min="520" max="520" width="11.81640625" style="31" customWidth="1"/>
    <col min="521" max="521" width="20.54296875" style="31" customWidth="1"/>
    <col min="522" max="522" width="12.54296875" style="31" customWidth="1"/>
    <col min="523" max="523" width="14.54296875" style="31" customWidth="1"/>
    <col min="524" max="524" width="34.453125" style="31" customWidth="1"/>
    <col min="525" max="525" width="10.54296875" style="31" customWidth="1"/>
    <col min="526" max="526" width="9.1796875" style="31"/>
    <col min="527" max="527" width="26.453125" style="31" customWidth="1"/>
    <col min="528" max="528" width="27.453125" style="31" customWidth="1"/>
    <col min="529" max="768" width="9.1796875" style="31"/>
    <col min="769" max="769" width="17.453125" style="31" customWidth="1"/>
    <col min="770" max="770" width="13.81640625" style="31" customWidth="1"/>
    <col min="771" max="771" width="16.1796875" style="31" customWidth="1"/>
    <col min="772" max="772" width="13" style="31" customWidth="1"/>
    <col min="773" max="773" width="11.1796875" style="31" customWidth="1"/>
    <col min="774" max="774" width="11.81640625" style="31" customWidth="1"/>
    <col min="775" max="775" width="14.81640625" style="31" customWidth="1"/>
    <col min="776" max="776" width="11.81640625" style="31" customWidth="1"/>
    <col min="777" max="777" width="20.54296875" style="31" customWidth="1"/>
    <col min="778" max="778" width="12.54296875" style="31" customWidth="1"/>
    <col min="779" max="779" width="14.54296875" style="31" customWidth="1"/>
    <col min="780" max="780" width="34.453125" style="31" customWidth="1"/>
    <col min="781" max="781" width="10.54296875" style="31" customWidth="1"/>
    <col min="782" max="782" width="9.1796875" style="31"/>
    <col min="783" max="783" width="26.453125" style="31" customWidth="1"/>
    <col min="784" max="784" width="27.453125" style="31" customWidth="1"/>
    <col min="785" max="1024" width="9.1796875" style="31"/>
    <col min="1025" max="1025" width="17.453125" style="31" customWidth="1"/>
    <col min="1026" max="1026" width="13.81640625" style="31" customWidth="1"/>
    <col min="1027" max="1027" width="16.1796875" style="31" customWidth="1"/>
    <col min="1028" max="1028" width="13" style="31" customWidth="1"/>
    <col min="1029" max="1029" width="11.1796875" style="31" customWidth="1"/>
    <col min="1030" max="1030" width="11.81640625" style="31" customWidth="1"/>
    <col min="1031" max="1031" width="14.81640625" style="31" customWidth="1"/>
    <col min="1032" max="1032" width="11.81640625" style="31" customWidth="1"/>
    <col min="1033" max="1033" width="20.54296875" style="31" customWidth="1"/>
    <col min="1034" max="1034" width="12.54296875" style="31" customWidth="1"/>
    <col min="1035" max="1035" width="14.54296875" style="31" customWidth="1"/>
    <col min="1036" max="1036" width="34.453125" style="31" customWidth="1"/>
    <col min="1037" max="1037" width="10.54296875" style="31" customWidth="1"/>
    <col min="1038" max="1038" width="9.1796875" style="31"/>
    <col min="1039" max="1039" width="26.453125" style="31" customWidth="1"/>
    <col min="1040" max="1040" width="27.453125" style="31" customWidth="1"/>
    <col min="1041" max="1280" width="9.1796875" style="31"/>
    <col min="1281" max="1281" width="17.453125" style="31" customWidth="1"/>
    <col min="1282" max="1282" width="13.81640625" style="31" customWidth="1"/>
    <col min="1283" max="1283" width="16.1796875" style="31" customWidth="1"/>
    <col min="1284" max="1284" width="13" style="31" customWidth="1"/>
    <col min="1285" max="1285" width="11.1796875" style="31" customWidth="1"/>
    <col min="1286" max="1286" width="11.81640625" style="31" customWidth="1"/>
    <col min="1287" max="1287" width="14.81640625" style="31" customWidth="1"/>
    <col min="1288" max="1288" width="11.81640625" style="31" customWidth="1"/>
    <col min="1289" max="1289" width="20.54296875" style="31" customWidth="1"/>
    <col min="1290" max="1290" width="12.54296875" style="31" customWidth="1"/>
    <col min="1291" max="1291" width="14.54296875" style="31" customWidth="1"/>
    <col min="1292" max="1292" width="34.453125" style="31" customWidth="1"/>
    <col min="1293" max="1293" width="10.54296875" style="31" customWidth="1"/>
    <col min="1294" max="1294" width="9.1796875" style="31"/>
    <col min="1295" max="1295" width="26.453125" style="31" customWidth="1"/>
    <col min="1296" max="1296" width="27.453125" style="31" customWidth="1"/>
    <col min="1297" max="1536" width="9.1796875" style="31"/>
    <col min="1537" max="1537" width="17.453125" style="31" customWidth="1"/>
    <col min="1538" max="1538" width="13.81640625" style="31" customWidth="1"/>
    <col min="1539" max="1539" width="16.1796875" style="31" customWidth="1"/>
    <col min="1540" max="1540" width="13" style="31" customWidth="1"/>
    <col min="1541" max="1541" width="11.1796875" style="31" customWidth="1"/>
    <col min="1542" max="1542" width="11.81640625" style="31" customWidth="1"/>
    <col min="1543" max="1543" width="14.81640625" style="31" customWidth="1"/>
    <col min="1544" max="1544" width="11.81640625" style="31" customWidth="1"/>
    <col min="1545" max="1545" width="20.54296875" style="31" customWidth="1"/>
    <col min="1546" max="1546" width="12.54296875" style="31" customWidth="1"/>
    <col min="1547" max="1547" width="14.54296875" style="31" customWidth="1"/>
    <col min="1548" max="1548" width="34.453125" style="31" customWidth="1"/>
    <col min="1549" max="1549" width="10.54296875" style="31" customWidth="1"/>
    <col min="1550" max="1550" width="9.1796875" style="31"/>
    <col min="1551" max="1551" width="26.453125" style="31" customWidth="1"/>
    <col min="1552" max="1552" width="27.453125" style="31" customWidth="1"/>
    <col min="1553" max="1792" width="9.1796875" style="31"/>
    <col min="1793" max="1793" width="17.453125" style="31" customWidth="1"/>
    <col min="1794" max="1794" width="13.81640625" style="31" customWidth="1"/>
    <col min="1795" max="1795" width="16.1796875" style="31" customWidth="1"/>
    <col min="1796" max="1796" width="13" style="31" customWidth="1"/>
    <col min="1797" max="1797" width="11.1796875" style="31" customWidth="1"/>
    <col min="1798" max="1798" width="11.81640625" style="31" customWidth="1"/>
    <col min="1799" max="1799" width="14.81640625" style="31" customWidth="1"/>
    <col min="1800" max="1800" width="11.81640625" style="31" customWidth="1"/>
    <col min="1801" max="1801" width="20.54296875" style="31" customWidth="1"/>
    <col min="1802" max="1802" width="12.54296875" style="31" customWidth="1"/>
    <col min="1803" max="1803" width="14.54296875" style="31" customWidth="1"/>
    <col min="1804" max="1804" width="34.453125" style="31" customWidth="1"/>
    <col min="1805" max="1805" width="10.54296875" style="31" customWidth="1"/>
    <col min="1806" max="1806" width="9.1796875" style="31"/>
    <col min="1807" max="1807" width="26.453125" style="31" customWidth="1"/>
    <col min="1808" max="1808" width="27.453125" style="31" customWidth="1"/>
    <col min="1809" max="2048" width="9.1796875" style="31"/>
    <col min="2049" max="2049" width="17.453125" style="31" customWidth="1"/>
    <col min="2050" max="2050" width="13.81640625" style="31" customWidth="1"/>
    <col min="2051" max="2051" width="16.1796875" style="31" customWidth="1"/>
    <col min="2052" max="2052" width="13" style="31" customWidth="1"/>
    <col min="2053" max="2053" width="11.1796875" style="31" customWidth="1"/>
    <col min="2054" max="2054" width="11.81640625" style="31" customWidth="1"/>
    <col min="2055" max="2055" width="14.81640625" style="31" customWidth="1"/>
    <col min="2056" max="2056" width="11.81640625" style="31" customWidth="1"/>
    <col min="2057" max="2057" width="20.54296875" style="31" customWidth="1"/>
    <col min="2058" max="2058" width="12.54296875" style="31" customWidth="1"/>
    <col min="2059" max="2059" width="14.54296875" style="31" customWidth="1"/>
    <col min="2060" max="2060" width="34.453125" style="31" customWidth="1"/>
    <col min="2061" max="2061" width="10.54296875" style="31" customWidth="1"/>
    <col min="2062" max="2062" width="9.1796875" style="31"/>
    <col min="2063" max="2063" width="26.453125" style="31" customWidth="1"/>
    <col min="2064" max="2064" width="27.453125" style="31" customWidth="1"/>
    <col min="2065" max="2304" width="9.1796875" style="31"/>
    <col min="2305" max="2305" width="17.453125" style="31" customWidth="1"/>
    <col min="2306" max="2306" width="13.81640625" style="31" customWidth="1"/>
    <col min="2307" max="2307" width="16.1796875" style="31" customWidth="1"/>
    <col min="2308" max="2308" width="13" style="31" customWidth="1"/>
    <col min="2309" max="2309" width="11.1796875" style="31" customWidth="1"/>
    <col min="2310" max="2310" width="11.81640625" style="31" customWidth="1"/>
    <col min="2311" max="2311" width="14.81640625" style="31" customWidth="1"/>
    <col min="2312" max="2312" width="11.81640625" style="31" customWidth="1"/>
    <col min="2313" max="2313" width="20.54296875" style="31" customWidth="1"/>
    <col min="2314" max="2314" width="12.54296875" style="31" customWidth="1"/>
    <col min="2315" max="2315" width="14.54296875" style="31" customWidth="1"/>
    <col min="2316" max="2316" width="34.453125" style="31" customWidth="1"/>
    <col min="2317" max="2317" width="10.54296875" style="31" customWidth="1"/>
    <col min="2318" max="2318" width="9.1796875" style="31"/>
    <col min="2319" max="2319" width="26.453125" style="31" customWidth="1"/>
    <col min="2320" max="2320" width="27.453125" style="31" customWidth="1"/>
    <col min="2321" max="2560" width="9.1796875" style="31"/>
    <col min="2561" max="2561" width="17.453125" style="31" customWidth="1"/>
    <col min="2562" max="2562" width="13.81640625" style="31" customWidth="1"/>
    <col min="2563" max="2563" width="16.1796875" style="31" customWidth="1"/>
    <col min="2564" max="2564" width="13" style="31" customWidth="1"/>
    <col min="2565" max="2565" width="11.1796875" style="31" customWidth="1"/>
    <col min="2566" max="2566" width="11.81640625" style="31" customWidth="1"/>
    <col min="2567" max="2567" width="14.81640625" style="31" customWidth="1"/>
    <col min="2568" max="2568" width="11.81640625" style="31" customWidth="1"/>
    <col min="2569" max="2569" width="20.54296875" style="31" customWidth="1"/>
    <col min="2570" max="2570" width="12.54296875" style="31" customWidth="1"/>
    <col min="2571" max="2571" width="14.54296875" style="31" customWidth="1"/>
    <col min="2572" max="2572" width="34.453125" style="31" customWidth="1"/>
    <col min="2573" max="2573" width="10.54296875" style="31" customWidth="1"/>
    <col min="2574" max="2574" width="9.1796875" style="31"/>
    <col min="2575" max="2575" width="26.453125" style="31" customWidth="1"/>
    <col min="2576" max="2576" width="27.453125" style="31" customWidth="1"/>
    <col min="2577" max="2816" width="9.1796875" style="31"/>
    <col min="2817" max="2817" width="17.453125" style="31" customWidth="1"/>
    <col min="2818" max="2818" width="13.81640625" style="31" customWidth="1"/>
    <col min="2819" max="2819" width="16.1796875" style="31" customWidth="1"/>
    <col min="2820" max="2820" width="13" style="31" customWidth="1"/>
    <col min="2821" max="2821" width="11.1796875" style="31" customWidth="1"/>
    <col min="2822" max="2822" width="11.81640625" style="31" customWidth="1"/>
    <col min="2823" max="2823" width="14.81640625" style="31" customWidth="1"/>
    <col min="2824" max="2824" width="11.81640625" style="31" customWidth="1"/>
    <col min="2825" max="2825" width="20.54296875" style="31" customWidth="1"/>
    <col min="2826" max="2826" width="12.54296875" style="31" customWidth="1"/>
    <col min="2827" max="2827" width="14.54296875" style="31" customWidth="1"/>
    <col min="2828" max="2828" width="34.453125" style="31" customWidth="1"/>
    <col min="2829" max="2829" width="10.54296875" style="31" customWidth="1"/>
    <col min="2830" max="2830" width="9.1796875" style="31"/>
    <col min="2831" max="2831" width="26.453125" style="31" customWidth="1"/>
    <col min="2832" max="2832" width="27.453125" style="31" customWidth="1"/>
    <col min="2833" max="3072" width="9.1796875" style="31"/>
    <col min="3073" max="3073" width="17.453125" style="31" customWidth="1"/>
    <col min="3074" max="3074" width="13.81640625" style="31" customWidth="1"/>
    <col min="3075" max="3075" width="16.1796875" style="31" customWidth="1"/>
    <col min="3076" max="3076" width="13" style="31" customWidth="1"/>
    <col min="3077" max="3077" width="11.1796875" style="31" customWidth="1"/>
    <col min="3078" max="3078" width="11.81640625" style="31" customWidth="1"/>
    <col min="3079" max="3079" width="14.81640625" style="31" customWidth="1"/>
    <col min="3080" max="3080" width="11.81640625" style="31" customWidth="1"/>
    <col min="3081" max="3081" width="20.54296875" style="31" customWidth="1"/>
    <col min="3082" max="3082" width="12.54296875" style="31" customWidth="1"/>
    <col min="3083" max="3083" width="14.54296875" style="31" customWidth="1"/>
    <col min="3084" max="3084" width="34.453125" style="31" customWidth="1"/>
    <col min="3085" max="3085" width="10.54296875" style="31" customWidth="1"/>
    <col min="3086" max="3086" width="9.1796875" style="31"/>
    <col min="3087" max="3087" width="26.453125" style="31" customWidth="1"/>
    <col min="3088" max="3088" width="27.453125" style="31" customWidth="1"/>
    <col min="3089" max="3328" width="9.1796875" style="31"/>
    <col min="3329" max="3329" width="17.453125" style="31" customWidth="1"/>
    <col min="3330" max="3330" width="13.81640625" style="31" customWidth="1"/>
    <col min="3331" max="3331" width="16.1796875" style="31" customWidth="1"/>
    <col min="3332" max="3332" width="13" style="31" customWidth="1"/>
    <col min="3333" max="3333" width="11.1796875" style="31" customWidth="1"/>
    <col min="3334" max="3334" width="11.81640625" style="31" customWidth="1"/>
    <col min="3335" max="3335" width="14.81640625" style="31" customWidth="1"/>
    <col min="3336" max="3336" width="11.81640625" style="31" customWidth="1"/>
    <col min="3337" max="3337" width="20.54296875" style="31" customWidth="1"/>
    <col min="3338" max="3338" width="12.54296875" style="31" customWidth="1"/>
    <col min="3339" max="3339" width="14.54296875" style="31" customWidth="1"/>
    <col min="3340" max="3340" width="34.453125" style="31" customWidth="1"/>
    <col min="3341" max="3341" width="10.54296875" style="31" customWidth="1"/>
    <col min="3342" max="3342" width="9.1796875" style="31"/>
    <col min="3343" max="3343" width="26.453125" style="31" customWidth="1"/>
    <col min="3344" max="3344" width="27.453125" style="31" customWidth="1"/>
    <col min="3345" max="3584" width="9.1796875" style="31"/>
    <col min="3585" max="3585" width="17.453125" style="31" customWidth="1"/>
    <col min="3586" max="3586" width="13.81640625" style="31" customWidth="1"/>
    <col min="3587" max="3587" width="16.1796875" style="31" customWidth="1"/>
    <col min="3588" max="3588" width="13" style="31" customWidth="1"/>
    <col min="3589" max="3589" width="11.1796875" style="31" customWidth="1"/>
    <col min="3590" max="3590" width="11.81640625" style="31" customWidth="1"/>
    <col min="3591" max="3591" width="14.81640625" style="31" customWidth="1"/>
    <col min="3592" max="3592" width="11.81640625" style="31" customWidth="1"/>
    <col min="3593" max="3593" width="20.54296875" style="31" customWidth="1"/>
    <col min="3594" max="3594" width="12.54296875" style="31" customWidth="1"/>
    <col min="3595" max="3595" width="14.54296875" style="31" customWidth="1"/>
    <col min="3596" max="3596" width="34.453125" style="31" customWidth="1"/>
    <col min="3597" max="3597" width="10.54296875" style="31" customWidth="1"/>
    <col min="3598" max="3598" width="9.1796875" style="31"/>
    <col min="3599" max="3599" width="26.453125" style="31" customWidth="1"/>
    <col min="3600" max="3600" width="27.453125" style="31" customWidth="1"/>
    <col min="3601" max="3840" width="9.1796875" style="31"/>
    <col min="3841" max="3841" width="17.453125" style="31" customWidth="1"/>
    <col min="3842" max="3842" width="13.81640625" style="31" customWidth="1"/>
    <col min="3843" max="3843" width="16.1796875" style="31" customWidth="1"/>
    <col min="3844" max="3844" width="13" style="31" customWidth="1"/>
    <col min="3845" max="3845" width="11.1796875" style="31" customWidth="1"/>
    <col min="3846" max="3846" width="11.81640625" style="31" customWidth="1"/>
    <col min="3847" max="3847" width="14.81640625" style="31" customWidth="1"/>
    <col min="3848" max="3848" width="11.81640625" style="31" customWidth="1"/>
    <col min="3849" max="3849" width="20.54296875" style="31" customWidth="1"/>
    <col min="3850" max="3850" width="12.54296875" style="31" customWidth="1"/>
    <col min="3851" max="3851" width="14.54296875" style="31" customWidth="1"/>
    <col min="3852" max="3852" width="34.453125" style="31" customWidth="1"/>
    <col min="3853" max="3853" width="10.54296875" style="31" customWidth="1"/>
    <col min="3854" max="3854" width="9.1796875" style="31"/>
    <col min="3855" max="3855" width="26.453125" style="31" customWidth="1"/>
    <col min="3856" max="3856" width="27.453125" style="31" customWidth="1"/>
    <col min="3857" max="4096" width="9.1796875" style="31"/>
    <col min="4097" max="4097" width="17.453125" style="31" customWidth="1"/>
    <col min="4098" max="4098" width="13.81640625" style="31" customWidth="1"/>
    <col min="4099" max="4099" width="16.1796875" style="31" customWidth="1"/>
    <col min="4100" max="4100" width="13" style="31" customWidth="1"/>
    <col min="4101" max="4101" width="11.1796875" style="31" customWidth="1"/>
    <col min="4102" max="4102" width="11.81640625" style="31" customWidth="1"/>
    <col min="4103" max="4103" width="14.81640625" style="31" customWidth="1"/>
    <col min="4104" max="4104" width="11.81640625" style="31" customWidth="1"/>
    <col min="4105" max="4105" width="20.54296875" style="31" customWidth="1"/>
    <col min="4106" max="4106" width="12.54296875" style="31" customWidth="1"/>
    <col min="4107" max="4107" width="14.54296875" style="31" customWidth="1"/>
    <col min="4108" max="4108" width="34.453125" style="31" customWidth="1"/>
    <col min="4109" max="4109" width="10.54296875" style="31" customWidth="1"/>
    <col min="4110" max="4110" width="9.1796875" style="31"/>
    <col min="4111" max="4111" width="26.453125" style="31" customWidth="1"/>
    <col min="4112" max="4112" width="27.453125" style="31" customWidth="1"/>
    <col min="4113" max="4352" width="9.1796875" style="31"/>
    <col min="4353" max="4353" width="17.453125" style="31" customWidth="1"/>
    <col min="4354" max="4354" width="13.81640625" style="31" customWidth="1"/>
    <col min="4355" max="4355" width="16.1796875" style="31" customWidth="1"/>
    <col min="4356" max="4356" width="13" style="31" customWidth="1"/>
    <col min="4357" max="4357" width="11.1796875" style="31" customWidth="1"/>
    <col min="4358" max="4358" width="11.81640625" style="31" customWidth="1"/>
    <col min="4359" max="4359" width="14.81640625" style="31" customWidth="1"/>
    <col min="4360" max="4360" width="11.81640625" style="31" customWidth="1"/>
    <col min="4361" max="4361" width="20.54296875" style="31" customWidth="1"/>
    <col min="4362" max="4362" width="12.54296875" style="31" customWidth="1"/>
    <col min="4363" max="4363" width="14.54296875" style="31" customWidth="1"/>
    <col min="4364" max="4364" width="34.453125" style="31" customWidth="1"/>
    <col min="4365" max="4365" width="10.54296875" style="31" customWidth="1"/>
    <col min="4366" max="4366" width="9.1796875" style="31"/>
    <col min="4367" max="4367" width="26.453125" style="31" customWidth="1"/>
    <col min="4368" max="4368" width="27.453125" style="31" customWidth="1"/>
    <col min="4369" max="4608" width="9.1796875" style="31"/>
    <col min="4609" max="4609" width="17.453125" style="31" customWidth="1"/>
    <col min="4610" max="4610" width="13.81640625" style="31" customWidth="1"/>
    <col min="4611" max="4611" width="16.1796875" style="31" customWidth="1"/>
    <col min="4612" max="4612" width="13" style="31" customWidth="1"/>
    <col min="4613" max="4613" width="11.1796875" style="31" customWidth="1"/>
    <col min="4614" max="4614" width="11.81640625" style="31" customWidth="1"/>
    <col min="4615" max="4615" width="14.81640625" style="31" customWidth="1"/>
    <col min="4616" max="4616" width="11.81640625" style="31" customWidth="1"/>
    <col min="4617" max="4617" width="20.54296875" style="31" customWidth="1"/>
    <col min="4618" max="4618" width="12.54296875" style="31" customWidth="1"/>
    <col min="4619" max="4619" width="14.54296875" style="31" customWidth="1"/>
    <col min="4620" max="4620" width="34.453125" style="31" customWidth="1"/>
    <col min="4621" max="4621" width="10.54296875" style="31" customWidth="1"/>
    <col min="4622" max="4622" width="9.1796875" style="31"/>
    <col min="4623" max="4623" width="26.453125" style="31" customWidth="1"/>
    <col min="4624" max="4624" width="27.453125" style="31" customWidth="1"/>
    <col min="4625" max="4864" width="9.1796875" style="31"/>
    <col min="4865" max="4865" width="17.453125" style="31" customWidth="1"/>
    <col min="4866" max="4866" width="13.81640625" style="31" customWidth="1"/>
    <col min="4867" max="4867" width="16.1796875" style="31" customWidth="1"/>
    <col min="4868" max="4868" width="13" style="31" customWidth="1"/>
    <col min="4869" max="4869" width="11.1796875" style="31" customWidth="1"/>
    <col min="4870" max="4870" width="11.81640625" style="31" customWidth="1"/>
    <col min="4871" max="4871" width="14.81640625" style="31" customWidth="1"/>
    <col min="4872" max="4872" width="11.81640625" style="31" customWidth="1"/>
    <col min="4873" max="4873" width="20.54296875" style="31" customWidth="1"/>
    <col min="4874" max="4874" width="12.54296875" style="31" customWidth="1"/>
    <col min="4875" max="4875" width="14.54296875" style="31" customWidth="1"/>
    <col min="4876" max="4876" width="34.453125" style="31" customWidth="1"/>
    <col min="4877" max="4877" width="10.54296875" style="31" customWidth="1"/>
    <col min="4878" max="4878" width="9.1796875" style="31"/>
    <col min="4879" max="4879" width="26.453125" style="31" customWidth="1"/>
    <col min="4880" max="4880" width="27.453125" style="31" customWidth="1"/>
    <col min="4881" max="5120" width="9.1796875" style="31"/>
    <col min="5121" max="5121" width="17.453125" style="31" customWidth="1"/>
    <col min="5122" max="5122" width="13.81640625" style="31" customWidth="1"/>
    <col min="5123" max="5123" width="16.1796875" style="31" customWidth="1"/>
    <col min="5124" max="5124" width="13" style="31" customWidth="1"/>
    <col min="5125" max="5125" width="11.1796875" style="31" customWidth="1"/>
    <col min="5126" max="5126" width="11.81640625" style="31" customWidth="1"/>
    <col min="5127" max="5127" width="14.81640625" style="31" customWidth="1"/>
    <col min="5128" max="5128" width="11.81640625" style="31" customWidth="1"/>
    <col min="5129" max="5129" width="20.54296875" style="31" customWidth="1"/>
    <col min="5130" max="5130" width="12.54296875" style="31" customWidth="1"/>
    <col min="5131" max="5131" width="14.54296875" style="31" customWidth="1"/>
    <col min="5132" max="5132" width="34.453125" style="31" customWidth="1"/>
    <col min="5133" max="5133" width="10.54296875" style="31" customWidth="1"/>
    <col min="5134" max="5134" width="9.1796875" style="31"/>
    <col min="5135" max="5135" width="26.453125" style="31" customWidth="1"/>
    <col min="5136" max="5136" width="27.453125" style="31" customWidth="1"/>
    <col min="5137" max="5376" width="9.1796875" style="31"/>
    <col min="5377" max="5377" width="17.453125" style="31" customWidth="1"/>
    <col min="5378" max="5378" width="13.81640625" style="31" customWidth="1"/>
    <col min="5379" max="5379" width="16.1796875" style="31" customWidth="1"/>
    <col min="5380" max="5380" width="13" style="31" customWidth="1"/>
    <col min="5381" max="5381" width="11.1796875" style="31" customWidth="1"/>
    <col min="5382" max="5382" width="11.81640625" style="31" customWidth="1"/>
    <col min="5383" max="5383" width="14.81640625" style="31" customWidth="1"/>
    <col min="5384" max="5384" width="11.81640625" style="31" customWidth="1"/>
    <col min="5385" max="5385" width="20.54296875" style="31" customWidth="1"/>
    <col min="5386" max="5386" width="12.54296875" style="31" customWidth="1"/>
    <col min="5387" max="5387" width="14.54296875" style="31" customWidth="1"/>
    <col min="5388" max="5388" width="34.453125" style="31" customWidth="1"/>
    <col min="5389" max="5389" width="10.54296875" style="31" customWidth="1"/>
    <col min="5390" max="5390" width="9.1796875" style="31"/>
    <col min="5391" max="5391" width="26.453125" style="31" customWidth="1"/>
    <col min="5392" max="5392" width="27.453125" style="31" customWidth="1"/>
    <col min="5393" max="5632" width="9.1796875" style="31"/>
    <col min="5633" max="5633" width="17.453125" style="31" customWidth="1"/>
    <col min="5634" max="5634" width="13.81640625" style="31" customWidth="1"/>
    <col min="5635" max="5635" width="16.1796875" style="31" customWidth="1"/>
    <col min="5636" max="5636" width="13" style="31" customWidth="1"/>
    <col min="5637" max="5637" width="11.1796875" style="31" customWidth="1"/>
    <col min="5638" max="5638" width="11.81640625" style="31" customWidth="1"/>
    <col min="5639" max="5639" width="14.81640625" style="31" customWidth="1"/>
    <col min="5640" max="5640" width="11.81640625" style="31" customWidth="1"/>
    <col min="5641" max="5641" width="20.54296875" style="31" customWidth="1"/>
    <col min="5642" max="5642" width="12.54296875" style="31" customWidth="1"/>
    <col min="5643" max="5643" width="14.54296875" style="31" customWidth="1"/>
    <col min="5644" max="5644" width="34.453125" style="31" customWidth="1"/>
    <col min="5645" max="5645" width="10.54296875" style="31" customWidth="1"/>
    <col min="5646" max="5646" width="9.1796875" style="31"/>
    <col min="5647" max="5647" width="26.453125" style="31" customWidth="1"/>
    <col min="5648" max="5648" width="27.453125" style="31" customWidth="1"/>
    <col min="5649" max="5888" width="9.1796875" style="31"/>
    <col min="5889" max="5889" width="17.453125" style="31" customWidth="1"/>
    <col min="5890" max="5890" width="13.81640625" style="31" customWidth="1"/>
    <col min="5891" max="5891" width="16.1796875" style="31" customWidth="1"/>
    <col min="5892" max="5892" width="13" style="31" customWidth="1"/>
    <col min="5893" max="5893" width="11.1796875" style="31" customWidth="1"/>
    <col min="5894" max="5894" width="11.81640625" style="31" customWidth="1"/>
    <col min="5895" max="5895" width="14.81640625" style="31" customWidth="1"/>
    <col min="5896" max="5896" width="11.81640625" style="31" customWidth="1"/>
    <col min="5897" max="5897" width="20.54296875" style="31" customWidth="1"/>
    <col min="5898" max="5898" width="12.54296875" style="31" customWidth="1"/>
    <col min="5899" max="5899" width="14.54296875" style="31" customWidth="1"/>
    <col min="5900" max="5900" width="34.453125" style="31" customWidth="1"/>
    <col min="5901" max="5901" width="10.54296875" style="31" customWidth="1"/>
    <col min="5902" max="5902" width="9.1796875" style="31"/>
    <col min="5903" max="5903" width="26.453125" style="31" customWidth="1"/>
    <col min="5904" max="5904" width="27.453125" style="31" customWidth="1"/>
    <col min="5905" max="6144" width="9.1796875" style="31"/>
    <col min="6145" max="6145" width="17.453125" style="31" customWidth="1"/>
    <col min="6146" max="6146" width="13.81640625" style="31" customWidth="1"/>
    <col min="6147" max="6147" width="16.1796875" style="31" customWidth="1"/>
    <col min="6148" max="6148" width="13" style="31" customWidth="1"/>
    <col min="6149" max="6149" width="11.1796875" style="31" customWidth="1"/>
    <col min="6150" max="6150" width="11.81640625" style="31" customWidth="1"/>
    <col min="6151" max="6151" width="14.81640625" style="31" customWidth="1"/>
    <col min="6152" max="6152" width="11.81640625" style="31" customWidth="1"/>
    <col min="6153" max="6153" width="20.54296875" style="31" customWidth="1"/>
    <col min="6154" max="6154" width="12.54296875" style="31" customWidth="1"/>
    <col min="6155" max="6155" width="14.54296875" style="31" customWidth="1"/>
    <col min="6156" max="6156" width="34.453125" style="31" customWidth="1"/>
    <col min="6157" max="6157" width="10.54296875" style="31" customWidth="1"/>
    <col min="6158" max="6158" width="9.1796875" style="31"/>
    <col min="6159" max="6159" width="26.453125" style="31" customWidth="1"/>
    <col min="6160" max="6160" width="27.453125" style="31" customWidth="1"/>
    <col min="6161" max="6400" width="9.1796875" style="31"/>
    <col min="6401" max="6401" width="17.453125" style="31" customWidth="1"/>
    <col min="6402" max="6402" width="13.81640625" style="31" customWidth="1"/>
    <col min="6403" max="6403" width="16.1796875" style="31" customWidth="1"/>
    <col min="6404" max="6404" width="13" style="31" customWidth="1"/>
    <col min="6405" max="6405" width="11.1796875" style="31" customWidth="1"/>
    <col min="6406" max="6406" width="11.81640625" style="31" customWidth="1"/>
    <col min="6407" max="6407" width="14.81640625" style="31" customWidth="1"/>
    <col min="6408" max="6408" width="11.81640625" style="31" customWidth="1"/>
    <col min="6409" max="6409" width="20.54296875" style="31" customWidth="1"/>
    <col min="6410" max="6410" width="12.54296875" style="31" customWidth="1"/>
    <col min="6411" max="6411" width="14.54296875" style="31" customWidth="1"/>
    <col min="6412" max="6412" width="34.453125" style="31" customWidth="1"/>
    <col min="6413" max="6413" width="10.54296875" style="31" customWidth="1"/>
    <col min="6414" max="6414" width="9.1796875" style="31"/>
    <col min="6415" max="6415" width="26.453125" style="31" customWidth="1"/>
    <col min="6416" max="6416" width="27.453125" style="31" customWidth="1"/>
    <col min="6417" max="6656" width="9.1796875" style="31"/>
    <col min="6657" max="6657" width="17.453125" style="31" customWidth="1"/>
    <col min="6658" max="6658" width="13.81640625" style="31" customWidth="1"/>
    <col min="6659" max="6659" width="16.1796875" style="31" customWidth="1"/>
    <col min="6660" max="6660" width="13" style="31" customWidth="1"/>
    <col min="6661" max="6661" width="11.1796875" style="31" customWidth="1"/>
    <col min="6662" max="6662" width="11.81640625" style="31" customWidth="1"/>
    <col min="6663" max="6663" width="14.81640625" style="31" customWidth="1"/>
    <col min="6664" max="6664" width="11.81640625" style="31" customWidth="1"/>
    <col min="6665" max="6665" width="20.54296875" style="31" customWidth="1"/>
    <col min="6666" max="6666" width="12.54296875" style="31" customWidth="1"/>
    <col min="6667" max="6667" width="14.54296875" style="31" customWidth="1"/>
    <col min="6668" max="6668" width="34.453125" style="31" customWidth="1"/>
    <col min="6669" max="6669" width="10.54296875" style="31" customWidth="1"/>
    <col min="6670" max="6670" width="9.1796875" style="31"/>
    <col min="6671" max="6671" width="26.453125" style="31" customWidth="1"/>
    <col min="6672" max="6672" width="27.453125" style="31" customWidth="1"/>
    <col min="6673" max="6912" width="9.1796875" style="31"/>
    <col min="6913" max="6913" width="17.453125" style="31" customWidth="1"/>
    <col min="6914" max="6914" width="13.81640625" style="31" customWidth="1"/>
    <col min="6915" max="6915" width="16.1796875" style="31" customWidth="1"/>
    <col min="6916" max="6916" width="13" style="31" customWidth="1"/>
    <col min="6917" max="6917" width="11.1796875" style="31" customWidth="1"/>
    <col min="6918" max="6918" width="11.81640625" style="31" customWidth="1"/>
    <col min="6919" max="6919" width="14.81640625" style="31" customWidth="1"/>
    <col min="6920" max="6920" width="11.81640625" style="31" customWidth="1"/>
    <col min="6921" max="6921" width="20.54296875" style="31" customWidth="1"/>
    <col min="6922" max="6922" width="12.54296875" style="31" customWidth="1"/>
    <col min="6923" max="6923" width="14.54296875" style="31" customWidth="1"/>
    <col min="6924" max="6924" width="34.453125" style="31" customWidth="1"/>
    <col min="6925" max="6925" width="10.54296875" style="31" customWidth="1"/>
    <col min="6926" max="6926" width="9.1796875" style="31"/>
    <col min="6927" max="6927" width="26.453125" style="31" customWidth="1"/>
    <col min="6928" max="6928" width="27.453125" style="31" customWidth="1"/>
    <col min="6929" max="7168" width="9.1796875" style="31"/>
    <col min="7169" max="7169" width="17.453125" style="31" customWidth="1"/>
    <col min="7170" max="7170" width="13.81640625" style="31" customWidth="1"/>
    <col min="7171" max="7171" width="16.1796875" style="31" customWidth="1"/>
    <col min="7172" max="7172" width="13" style="31" customWidth="1"/>
    <col min="7173" max="7173" width="11.1796875" style="31" customWidth="1"/>
    <col min="7174" max="7174" width="11.81640625" style="31" customWidth="1"/>
    <col min="7175" max="7175" width="14.81640625" style="31" customWidth="1"/>
    <col min="7176" max="7176" width="11.81640625" style="31" customWidth="1"/>
    <col min="7177" max="7177" width="20.54296875" style="31" customWidth="1"/>
    <col min="7178" max="7178" width="12.54296875" style="31" customWidth="1"/>
    <col min="7179" max="7179" width="14.54296875" style="31" customWidth="1"/>
    <col min="7180" max="7180" width="34.453125" style="31" customWidth="1"/>
    <col min="7181" max="7181" width="10.54296875" style="31" customWidth="1"/>
    <col min="7182" max="7182" width="9.1796875" style="31"/>
    <col min="7183" max="7183" width="26.453125" style="31" customWidth="1"/>
    <col min="7184" max="7184" width="27.453125" style="31" customWidth="1"/>
    <col min="7185" max="7424" width="9.1796875" style="31"/>
    <col min="7425" max="7425" width="17.453125" style="31" customWidth="1"/>
    <col min="7426" max="7426" width="13.81640625" style="31" customWidth="1"/>
    <col min="7427" max="7427" width="16.1796875" style="31" customWidth="1"/>
    <col min="7428" max="7428" width="13" style="31" customWidth="1"/>
    <col min="7429" max="7429" width="11.1796875" style="31" customWidth="1"/>
    <col min="7430" max="7430" width="11.81640625" style="31" customWidth="1"/>
    <col min="7431" max="7431" width="14.81640625" style="31" customWidth="1"/>
    <col min="7432" max="7432" width="11.81640625" style="31" customWidth="1"/>
    <col min="7433" max="7433" width="20.54296875" style="31" customWidth="1"/>
    <col min="7434" max="7434" width="12.54296875" style="31" customWidth="1"/>
    <col min="7435" max="7435" width="14.54296875" style="31" customWidth="1"/>
    <col min="7436" max="7436" width="34.453125" style="31" customWidth="1"/>
    <col min="7437" max="7437" width="10.54296875" style="31" customWidth="1"/>
    <col min="7438" max="7438" width="9.1796875" style="31"/>
    <col min="7439" max="7439" width="26.453125" style="31" customWidth="1"/>
    <col min="7440" max="7440" width="27.453125" style="31" customWidth="1"/>
    <col min="7441" max="7680" width="9.1796875" style="31"/>
    <col min="7681" max="7681" width="17.453125" style="31" customWidth="1"/>
    <col min="7682" max="7682" width="13.81640625" style="31" customWidth="1"/>
    <col min="7683" max="7683" width="16.1796875" style="31" customWidth="1"/>
    <col min="7684" max="7684" width="13" style="31" customWidth="1"/>
    <col min="7685" max="7685" width="11.1796875" style="31" customWidth="1"/>
    <col min="7686" max="7686" width="11.81640625" style="31" customWidth="1"/>
    <col min="7687" max="7687" width="14.81640625" style="31" customWidth="1"/>
    <col min="7688" max="7688" width="11.81640625" style="31" customWidth="1"/>
    <col min="7689" max="7689" width="20.54296875" style="31" customWidth="1"/>
    <col min="7690" max="7690" width="12.54296875" style="31" customWidth="1"/>
    <col min="7691" max="7691" width="14.54296875" style="31" customWidth="1"/>
    <col min="7692" max="7692" width="34.453125" style="31" customWidth="1"/>
    <col min="7693" max="7693" width="10.54296875" style="31" customWidth="1"/>
    <col min="7694" max="7694" width="9.1796875" style="31"/>
    <col min="7695" max="7695" width="26.453125" style="31" customWidth="1"/>
    <col min="7696" max="7696" width="27.453125" style="31" customWidth="1"/>
    <col min="7697" max="7936" width="9.1796875" style="31"/>
    <col min="7937" max="7937" width="17.453125" style="31" customWidth="1"/>
    <col min="7938" max="7938" width="13.81640625" style="31" customWidth="1"/>
    <col min="7939" max="7939" width="16.1796875" style="31" customWidth="1"/>
    <col min="7940" max="7940" width="13" style="31" customWidth="1"/>
    <col min="7941" max="7941" width="11.1796875" style="31" customWidth="1"/>
    <col min="7942" max="7942" width="11.81640625" style="31" customWidth="1"/>
    <col min="7943" max="7943" width="14.81640625" style="31" customWidth="1"/>
    <col min="7944" max="7944" width="11.81640625" style="31" customWidth="1"/>
    <col min="7945" max="7945" width="20.54296875" style="31" customWidth="1"/>
    <col min="7946" max="7946" width="12.54296875" style="31" customWidth="1"/>
    <col min="7947" max="7947" width="14.54296875" style="31" customWidth="1"/>
    <col min="7948" max="7948" width="34.453125" style="31" customWidth="1"/>
    <col min="7949" max="7949" width="10.54296875" style="31" customWidth="1"/>
    <col min="7950" max="7950" width="9.1796875" style="31"/>
    <col min="7951" max="7951" width="26.453125" style="31" customWidth="1"/>
    <col min="7952" max="7952" width="27.453125" style="31" customWidth="1"/>
    <col min="7953" max="8192" width="9.1796875" style="31"/>
    <col min="8193" max="8193" width="17.453125" style="31" customWidth="1"/>
    <col min="8194" max="8194" width="13.81640625" style="31" customWidth="1"/>
    <col min="8195" max="8195" width="16.1796875" style="31" customWidth="1"/>
    <col min="8196" max="8196" width="13" style="31" customWidth="1"/>
    <col min="8197" max="8197" width="11.1796875" style="31" customWidth="1"/>
    <col min="8198" max="8198" width="11.81640625" style="31" customWidth="1"/>
    <col min="8199" max="8199" width="14.81640625" style="31" customWidth="1"/>
    <col min="8200" max="8200" width="11.81640625" style="31" customWidth="1"/>
    <col min="8201" max="8201" width="20.54296875" style="31" customWidth="1"/>
    <col min="8202" max="8202" width="12.54296875" style="31" customWidth="1"/>
    <col min="8203" max="8203" width="14.54296875" style="31" customWidth="1"/>
    <col min="8204" max="8204" width="34.453125" style="31" customWidth="1"/>
    <col min="8205" max="8205" width="10.54296875" style="31" customWidth="1"/>
    <col min="8206" max="8206" width="9.1796875" style="31"/>
    <col min="8207" max="8207" width="26.453125" style="31" customWidth="1"/>
    <col min="8208" max="8208" width="27.453125" style="31" customWidth="1"/>
    <col min="8209" max="8448" width="9.1796875" style="31"/>
    <col min="8449" max="8449" width="17.453125" style="31" customWidth="1"/>
    <col min="8450" max="8450" width="13.81640625" style="31" customWidth="1"/>
    <col min="8451" max="8451" width="16.1796875" style="31" customWidth="1"/>
    <col min="8452" max="8452" width="13" style="31" customWidth="1"/>
    <col min="8453" max="8453" width="11.1796875" style="31" customWidth="1"/>
    <col min="8454" max="8454" width="11.81640625" style="31" customWidth="1"/>
    <col min="8455" max="8455" width="14.81640625" style="31" customWidth="1"/>
    <col min="8456" max="8456" width="11.81640625" style="31" customWidth="1"/>
    <col min="8457" max="8457" width="20.54296875" style="31" customWidth="1"/>
    <col min="8458" max="8458" width="12.54296875" style="31" customWidth="1"/>
    <col min="8459" max="8459" width="14.54296875" style="31" customWidth="1"/>
    <col min="8460" max="8460" width="34.453125" style="31" customWidth="1"/>
    <col min="8461" max="8461" width="10.54296875" style="31" customWidth="1"/>
    <col min="8462" max="8462" width="9.1796875" style="31"/>
    <col min="8463" max="8463" width="26.453125" style="31" customWidth="1"/>
    <col min="8464" max="8464" width="27.453125" style="31" customWidth="1"/>
    <col min="8465" max="8704" width="9.1796875" style="31"/>
    <col min="8705" max="8705" width="17.453125" style="31" customWidth="1"/>
    <col min="8706" max="8706" width="13.81640625" style="31" customWidth="1"/>
    <col min="8707" max="8707" width="16.1796875" style="31" customWidth="1"/>
    <col min="8708" max="8708" width="13" style="31" customWidth="1"/>
    <col min="8709" max="8709" width="11.1796875" style="31" customWidth="1"/>
    <col min="8710" max="8710" width="11.81640625" style="31" customWidth="1"/>
    <col min="8711" max="8711" width="14.81640625" style="31" customWidth="1"/>
    <col min="8712" max="8712" width="11.81640625" style="31" customWidth="1"/>
    <col min="8713" max="8713" width="20.54296875" style="31" customWidth="1"/>
    <col min="8714" max="8714" width="12.54296875" style="31" customWidth="1"/>
    <col min="8715" max="8715" width="14.54296875" style="31" customWidth="1"/>
    <col min="8716" max="8716" width="34.453125" style="31" customWidth="1"/>
    <col min="8717" max="8717" width="10.54296875" style="31" customWidth="1"/>
    <col min="8718" max="8718" width="9.1796875" style="31"/>
    <col min="8719" max="8719" width="26.453125" style="31" customWidth="1"/>
    <col min="8720" max="8720" width="27.453125" style="31" customWidth="1"/>
    <col min="8721" max="8960" width="9.1796875" style="31"/>
    <col min="8961" max="8961" width="17.453125" style="31" customWidth="1"/>
    <col min="8962" max="8962" width="13.81640625" style="31" customWidth="1"/>
    <col min="8963" max="8963" width="16.1796875" style="31" customWidth="1"/>
    <col min="8964" max="8964" width="13" style="31" customWidth="1"/>
    <col min="8965" max="8965" width="11.1796875" style="31" customWidth="1"/>
    <col min="8966" max="8966" width="11.81640625" style="31" customWidth="1"/>
    <col min="8967" max="8967" width="14.81640625" style="31" customWidth="1"/>
    <col min="8968" max="8968" width="11.81640625" style="31" customWidth="1"/>
    <col min="8969" max="8969" width="20.54296875" style="31" customWidth="1"/>
    <col min="8970" max="8970" width="12.54296875" style="31" customWidth="1"/>
    <col min="8971" max="8971" width="14.54296875" style="31" customWidth="1"/>
    <col min="8972" max="8972" width="34.453125" style="31" customWidth="1"/>
    <col min="8973" max="8973" width="10.54296875" style="31" customWidth="1"/>
    <col min="8974" max="8974" width="9.1796875" style="31"/>
    <col min="8975" max="8975" width="26.453125" style="31" customWidth="1"/>
    <col min="8976" max="8976" width="27.453125" style="31" customWidth="1"/>
    <col min="8977" max="9216" width="9.1796875" style="31"/>
    <col min="9217" max="9217" width="17.453125" style="31" customWidth="1"/>
    <col min="9218" max="9218" width="13.81640625" style="31" customWidth="1"/>
    <col min="9219" max="9219" width="16.1796875" style="31" customWidth="1"/>
    <col min="9220" max="9220" width="13" style="31" customWidth="1"/>
    <col min="9221" max="9221" width="11.1796875" style="31" customWidth="1"/>
    <col min="9222" max="9222" width="11.81640625" style="31" customWidth="1"/>
    <col min="9223" max="9223" width="14.81640625" style="31" customWidth="1"/>
    <col min="9224" max="9224" width="11.81640625" style="31" customWidth="1"/>
    <col min="9225" max="9225" width="20.54296875" style="31" customWidth="1"/>
    <col min="9226" max="9226" width="12.54296875" style="31" customWidth="1"/>
    <col min="9227" max="9227" width="14.54296875" style="31" customWidth="1"/>
    <col min="9228" max="9228" width="34.453125" style="31" customWidth="1"/>
    <col min="9229" max="9229" width="10.54296875" style="31" customWidth="1"/>
    <col min="9230" max="9230" width="9.1796875" style="31"/>
    <col min="9231" max="9231" width="26.453125" style="31" customWidth="1"/>
    <col min="9232" max="9232" width="27.453125" style="31" customWidth="1"/>
    <col min="9233" max="9472" width="9.1796875" style="31"/>
    <col min="9473" max="9473" width="17.453125" style="31" customWidth="1"/>
    <col min="9474" max="9474" width="13.81640625" style="31" customWidth="1"/>
    <col min="9475" max="9475" width="16.1796875" style="31" customWidth="1"/>
    <col min="9476" max="9476" width="13" style="31" customWidth="1"/>
    <col min="9477" max="9477" width="11.1796875" style="31" customWidth="1"/>
    <col min="9478" max="9478" width="11.81640625" style="31" customWidth="1"/>
    <col min="9479" max="9479" width="14.81640625" style="31" customWidth="1"/>
    <col min="9480" max="9480" width="11.81640625" style="31" customWidth="1"/>
    <col min="9481" max="9481" width="20.54296875" style="31" customWidth="1"/>
    <col min="9482" max="9482" width="12.54296875" style="31" customWidth="1"/>
    <col min="9483" max="9483" width="14.54296875" style="31" customWidth="1"/>
    <col min="9484" max="9484" width="34.453125" style="31" customWidth="1"/>
    <col min="9485" max="9485" width="10.54296875" style="31" customWidth="1"/>
    <col min="9486" max="9486" width="9.1796875" style="31"/>
    <col min="9487" max="9487" width="26.453125" style="31" customWidth="1"/>
    <col min="9488" max="9488" width="27.453125" style="31" customWidth="1"/>
    <col min="9489" max="9728" width="9.1796875" style="31"/>
    <col min="9729" max="9729" width="17.453125" style="31" customWidth="1"/>
    <col min="9730" max="9730" width="13.81640625" style="31" customWidth="1"/>
    <col min="9731" max="9731" width="16.1796875" style="31" customWidth="1"/>
    <col min="9732" max="9732" width="13" style="31" customWidth="1"/>
    <col min="9733" max="9733" width="11.1796875" style="31" customWidth="1"/>
    <col min="9734" max="9734" width="11.81640625" style="31" customWidth="1"/>
    <col min="9735" max="9735" width="14.81640625" style="31" customWidth="1"/>
    <col min="9736" max="9736" width="11.81640625" style="31" customWidth="1"/>
    <col min="9737" max="9737" width="20.54296875" style="31" customWidth="1"/>
    <col min="9738" max="9738" width="12.54296875" style="31" customWidth="1"/>
    <col min="9739" max="9739" width="14.54296875" style="31" customWidth="1"/>
    <col min="9740" max="9740" width="34.453125" style="31" customWidth="1"/>
    <col min="9741" max="9741" width="10.54296875" style="31" customWidth="1"/>
    <col min="9742" max="9742" width="9.1796875" style="31"/>
    <col min="9743" max="9743" width="26.453125" style="31" customWidth="1"/>
    <col min="9744" max="9744" width="27.453125" style="31" customWidth="1"/>
    <col min="9745" max="9984" width="9.1796875" style="31"/>
    <col min="9985" max="9985" width="17.453125" style="31" customWidth="1"/>
    <col min="9986" max="9986" width="13.81640625" style="31" customWidth="1"/>
    <col min="9987" max="9987" width="16.1796875" style="31" customWidth="1"/>
    <col min="9988" max="9988" width="13" style="31" customWidth="1"/>
    <col min="9989" max="9989" width="11.1796875" style="31" customWidth="1"/>
    <col min="9990" max="9990" width="11.81640625" style="31" customWidth="1"/>
    <col min="9991" max="9991" width="14.81640625" style="31" customWidth="1"/>
    <col min="9992" max="9992" width="11.81640625" style="31" customWidth="1"/>
    <col min="9993" max="9993" width="20.54296875" style="31" customWidth="1"/>
    <col min="9994" max="9994" width="12.54296875" style="31" customWidth="1"/>
    <col min="9995" max="9995" width="14.54296875" style="31" customWidth="1"/>
    <col min="9996" max="9996" width="34.453125" style="31" customWidth="1"/>
    <col min="9997" max="9997" width="10.54296875" style="31" customWidth="1"/>
    <col min="9998" max="9998" width="9.1796875" style="31"/>
    <col min="9999" max="9999" width="26.453125" style="31" customWidth="1"/>
    <col min="10000" max="10000" width="27.453125" style="31" customWidth="1"/>
    <col min="10001" max="10240" width="9.1796875" style="31"/>
    <col min="10241" max="10241" width="17.453125" style="31" customWidth="1"/>
    <col min="10242" max="10242" width="13.81640625" style="31" customWidth="1"/>
    <col min="10243" max="10243" width="16.1796875" style="31" customWidth="1"/>
    <col min="10244" max="10244" width="13" style="31" customWidth="1"/>
    <col min="10245" max="10245" width="11.1796875" style="31" customWidth="1"/>
    <col min="10246" max="10246" width="11.81640625" style="31" customWidth="1"/>
    <col min="10247" max="10247" width="14.81640625" style="31" customWidth="1"/>
    <col min="10248" max="10248" width="11.81640625" style="31" customWidth="1"/>
    <col min="10249" max="10249" width="20.54296875" style="31" customWidth="1"/>
    <col min="10250" max="10250" width="12.54296875" style="31" customWidth="1"/>
    <col min="10251" max="10251" width="14.54296875" style="31" customWidth="1"/>
    <col min="10252" max="10252" width="34.453125" style="31" customWidth="1"/>
    <col min="10253" max="10253" width="10.54296875" style="31" customWidth="1"/>
    <col min="10254" max="10254" width="9.1796875" style="31"/>
    <col min="10255" max="10255" width="26.453125" style="31" customWidth="1"/>
    <col min="10256" max="10256" width="27.453125" style="31" customWidth="1"/>
    <col min="10257" max="10496" width="9.1796875" style="31"/>
    <col min="10497" max="10497" width="17.453125" style="31" customWidth="1"/>
    <col min="10498" max="10498" width="13.81640625" style="31" customWidth="1"/>
    <col min="10499" max="10499" width="16.1796875" style="31" customWidth="1"/>
    <col min="10500" max="10500" width="13" style="31" customWidth="1"/>
    <col min="10501" max="10501" width="11.1796875" style="31" customWidth="1"/>
    <col min="10502" max="10502" width="11.81640625" style="31" customWidth="1"/>
    <col min="10503" max="10503" width="14.81640625" style="31" customWidth="1"/>
    <col min="10504" max="10504" width="11.81640625" style="31" customWidth="1"/>
    <col min="10505" max="10505" width="20.54296875" style="31" customWidth="1"/>
    <col min="10506" max="10506" width="12.54296875" style="31" customWidth="1"/>
    <col min="10507" max="10507" width="14.54296875" style="31" customWidth="1"/>
    <col min="10508" max="10508" width="34.453125" style="31" customWidth="1"/>
    <col min="10509" max="10509" width="10.54296875" style="31" customWidth="1"/>
    <col min="10510" max="10510" width="9.1796875" style="31"/>
    <col min="10511" max="10511" width="26.453125" style="31" customWidth="1"/>
    <col min="10512" max="10512" width="27.453125" style="31" customWidth="1"/>
    <col min="10513" max="10752" width="9.1796875" style="31"/>
    <col min="10753" max="10753" width="17.453125" style="31" customWidth="1"/>
    <col min="10754" max="10754" width="13.81640625" style="31" customWidth="1"/>
    <col min="10755" max="10755" width="16.1796875" style="31" customWidth="1"/>
    <col min="10756" max="10756" width="13" style="31" customWidth="1"/>
    <col min="10757" max="10757" width="11.1796875" style="31" customWidth="1"/>
    <col min="10758" max="10758" width="11.81640625" style="31" customWidth="1"/>
    <col min="10759" max="10759" width="14.81640625" style="31" customWidth="1"/>
    <col min="10760" max="10760" width="11.81640625" style="31" customWidth="1"/>
    <col min="10761" max="10761" width="20.54296875" style="31" customWidth="1"/>
    <col min="10762" max="10762" width="12.54296875" style="31" customWidth="1"/>
    <col min="10763" max="10763" width="14.54296875" style="31" customWidth="1"/>
    <col min="10764" max="10764" width="34.453125" style="31" customWidth="1"/>
    <col min="10765" max="10765" width="10.54296875" style="31" customWidth="1"/>
    <col min="10766" max="10766" width="9.1796875" style="31"/>
    <col min="10767" max="10767" width="26.453125" style="31" customWidth="1"/>
    <col min="10768" max="10768" width="27.453125" style="31" customWidth="1"/>
    <col min="10769" max="11008" width="9.1796875" style="31"/>
    <col min="11009" max="11009" width="17.453125" style="31" customWidth="1"/>
    <col min="11010" max="11010" width="13.81640625" style="31" customWidth="1"/>
    <col min="11011" max="11011" width="16.1796875" style="31" customWidth="1"/>
    <col min="11012" max="11012" width="13" style="31" customWidth="1"/>
    <col min="11013" max="11013" width="11.1796875" style="31" customWidth="1"/>
    <col min="11014" max="11014" width="11.81640625" style="31" customWidth="1"/>
    <col min="11015" max="11015" width="14.81640625" style="31" customWidth="1"/>
    <col min="11016" max="11016" width="11.81640625" style="31" customWidth="1"/>
    <col min="11017" max="11017" width="20.54296875" style="31" customWidth="1"/>
    <col min="11018" max="11018" width="12.54296875" style="31" customWidth="1"/>
    <col min="11019" max="11019" width="14.54296875" style="31" customWidth="1"/>
    <col min="11020" max="11020" width="34.453125" style="31" customWidth="1"/>
    <col min="11021" max="11021" width="10.54296875" style="31" customWidth="1"/>
    <col min="11022" max="11022" width="9.1796875" style="31"/>
    <col min="11023" max="11023" width="26.453125" style="31" customWidth="1"/>
    <col min="11024" max="11024" width="27.453125" style="31" customWidth="1"/>
    <col min="11025" max="11264" width="9.1796875" style="31"/>
    <col min="11265" max="11265" width="17.453125" style="31" customWidth="1"/>
    <col min="11266" max="11266" width="13.81640625" style="31" customWidth="1"/>
    <col min="11267" max="11267" width="16.1796875" style="31" customWidth="1"/>
    <col min="11268" max="11268" width="13" style="31" customWidth="1"/>
    <col min="11269" max="11269" width="11.1796875" style="31" customWidth="1"/>
    <col min="11270" max="11270" width="11.81640625" style="31" customWidth="1"/>
    <col min="11271" max="11271" width="14.81640625" style="31" customWidth="1"/>
    <col min="11272" max="11272" width="11.81640625" style="31" customWidth="1"/>
    <col min="11273" max="11273" width="20.54296875" style="31" customWidth="1"/>
    <col min="11274" max="11274" width="12.54296875" style="31" customWidth="1"/>
    <col min="11275" max="11275" width="14.54296875" style="31" customWidth="1"/>
    <col min="11276" max="11276" width="34.453125" style="31" customWidth="1"/>
    <col min="11277" max="11277" width="10.54296875" style="31" customWidth="1"/>
    <col min="11278" max="11278" width="9.1796875" style="31"/>
    <col min="11279" max="11279" width="26.453125" style="31" customWidth="1"/>
    <col min="11280" max="11280" width="27.453125" style="31" customWidth="1"/>
    <col min="11281" max="11520" width="9.1796875" style="31"/>
    <col min="11521" max="11521" width="17.453125" style="31" customWidth="1"/>
    <col min="11522" max="11522" width="13.81640625" style="31" customWidth="1"/>
    <col min="11523" max="11523" width="16.1796875" style="31" customWidth="1"/>
    <col min="11524" max="11524" width="13" style="31" customWidth="1"/>
    <col min="11525" max="11525" width="11.1796875" style="31" customWidth="1"/>
    <col min="11526" max="11526" width="11.81640625" style="31" customWidth="1"/>
    <col min="11527" max="11527" width="14.81640625" style="31" customWidth="1"/>
    <col min="11528" max="11528" width="11.81640625" style="31" customWidth="1"/>
    <col min="11529" max="11529" width="20.54296875" style="31" customWidth="1"/>
    <col min="11530" max="11530" width="12.54296875" style="31" customWidth="1"/>
    <col min="11531" max="11531" width="14.54296875" style="31" customWidth="1"/>
    <col min="11532" max="11532" width="34.453125" style="31" customWidth="1"/>
    <col min="11533" max="11533" width="10.54296875" style="31" customWidth="1"/>
    <col min="11534" max="11534" width="9.1796875" style="31"/>
    <col min="11535" max="11535" width="26.453125" style="31" customWidth="1"/>
    <col min="11536" max="11536" width="27.453125" style="31" customWidth="1"/>
    <col min="11537" max="11776" width="9.1796875" style="31"/>
    <col min="11777" max="11777" width="17.453125" style="31" customWidth="1"/>
    <col min="11778" max="11778" width="13.81640625" style="31" customWidth="1"/>
    <col min="11779" max="11779" width="16.1796875" style="31" customWidth="1"/>
    <col min="11780" max="11780" width="13" style="31" customWidth="1"/>
    <col min="11781" max="11781" width="11.1796875" style="31" customWidth="1"/>
    <col min="11782" max="11782" width="11.81640625" style="31" customWidth="1"/>
    <col min="11783" max="11783" width="14.81640625" style="31" customWidth="1"/>
    <col min="11784" max="11784" width="11.81640625" style="31" customWidth="1"/>
    <col min="11785" max="11785" width="20.54296875" style="31" customWidth="1"/>
    <col min="11786" max="11786" width="12.54296875" style="31" customWidth="1"/>
    <col min="11787" max="11787" width="14.54296875" style="31" customWidth="1"/>
    <col min="11788" max="11788" width="34.453125" style="31" customWidth="1"/>
    <col min="11789" max="11789" width="10.54296875" style="31" customWidth="1"/>
    <col min="11790" max="11790" width="9.1796875" style="31"/>
    <col min="11791" max="11791" width="26.453125" style="31" customWidth="1"/>
    <col min="11792" max="11792" width="27.453125" style="31" customWidth="1"/>
    <col min="11793" max="12032" width="9.1796875" style="31"/>
    <col min="12033" max="12033" width="17.453125" style="31" customWidth="1"/>
    <col min="12034" max="12034" width="13.81640625" style="31" customWidth="1"/>
    <col min="12035" max="12035" width="16.1796875" style="31" customWidth="1"/>
    <col min="12036" max="12036" width="13" style="31" customWidth="1"/>
    <col min="12037" max="12037" width="11.1796875" style="31" customWidth="1"/>
    <col min="12038" max="12038" width="11.81640625" style="31" customWidth="1"/>
    <col min="12039" max="12039" width="14.81640625" style="31" customWidth="1"/>
    <col min="12040" max="12040" width="11.81640625" style="31" customWidth="1"/>
    <col min="12041" max="12041" width="20.54296875" style="31" customWidth="1"/>
    <col min="12042" max="12042" width="12.54296875" style="31" customWidth="1"/>
    <col min="12043" max="12043" width="14.54296875" style="31" customWidth="1"/>
    <col min="12044" max="12044" width="34.453125" style="31" customWidth="1"/>
    <col min="12045" max="12045" width="10.54296875" style="31" customWidth="1"/>
    <col min="12046" max="12046" width="9.1796875" style="31"/>
    <col min="12047" max="12047" width="26.453125" style="31" customWidth="1"/>
    <col min="12048" max="12048" width="27.453125" style="31" customWidth="1"/>
    <col min="12049" max="12288" width="9.1796875" style="31"/>
    <col min="12289" max="12289" width="17.453125" style="31" customWidth="1"/>
    <col min="12290" max="12290" width="13.81640625" style="31" customWidth="1"/>
    <col min="12291" max="12291" width="16.1796875" style="31" customWidth="1"/>
    <col min="12292" max="12292" width="13" style="31" customWidth="1"/>
    <col min="12293" max="12293" width="11.1796875" style="31" customWidth="1"/>
    <col min="12294" max="12294" width="11.81640625" style="31" customWidth="1"/>
    <col min="12295" max="12295" width="14.81640625" style="31" customWidth="1"/>
    <col min="12296" max="12296" width="11.81640625" style="31" customWidth="1"/>
    <col min="12297" max="12297" width="20.54296875" style="31" customWidth="1"/>
    <col min="12298" max="12298" width="12.54296875" style="31" customWidth="1"/>
    <col min="12299" max="12299" width="14.54296875" style="31" customWidth="1"/>
    <col min="12300" max="12300" width="34.453125" style="31" customWidth="1"/>
    <col min="12301" max="12301" width="10.54296875" style="31" customWidth="1"/>
    <col min="12302" max="12302" width="9.1796875" style="31"/>
    <col min="12303" max="12303" width="26.453125" style="31" customWidth="1"/>
    <col min="12304" max="12304" width="27.453125" style="31" customWidth="1"/>
    <col min="12305" max="12544" width="9.1796875" style="31"/>
    <col min="12545" max="12545" width="17.453125" style="31" customWidth="1"/>
    <col min="12546" max="12546" width="13.81640625" style="31" customWidth="1"/>
    <col min="12547" max="12547" width="16.1796875" style="31" customWidth="1"/>
    <col min="12548" max="12548" width="13" style="31" customWidth="1"/>
    <col min="12549" max="12549" width="11.1796875" style="31" customWidth="1"/>
    <col min="12550" max="12550" width="11.81640625" style="31" customWidth="1"/>
    <col min="12551" max="12551" width="14.81640625" style="31" customWidth="1"/>
    <col min="12552" max="12552" width="11.81640625" style="31" customWidth="1"/>
    <col min="12553" max="12553" width="20.54296875" style="31" customWidth="1"/>
    <col min="12554" max="12554" width="12.54296875" style="31" customWidth="1"/>
    <col min="12555" max="12555" width="14.54296875" style="31" customWidth="1"/>
    <col min="12556" max="12556" width="34.453125" style="31" customWidth="1"/>
    <col min="12557" max="12557" width="10.54296875" style="31" customWidth="1"/>
    <col min="12558" max="12558" width="9.1796875" style="31"/>
    <col min="12559" max="12559" width="26.453125" style="31" customWidth="1"/>
    <col min="12560" max="12560" width="27.453125" style="31" customWidth="1"/>
    <col min="12561" max="12800" width="9.1796875" style="31"/>
    <col min="12801" max="12801" width="17.453125" style="31" customWidth="1"/>
    <col min="12802" max="12802" width="13.81640625" style="31" customWidth="1"/>
    <col min="12803" max="12803" width="16.1796875" style="31" customWidth="1"/>
    <col min="12804" max="12804" width="13" style="31" customWidth="1"/>
    <col min="12805" max="12805" width="11.1796875" style="31" customWidth="1"/>
    <col min="12806" max="12806" width="11.81640625" style="31" customWidth="1"/>
    <col min="12807" max="12807" width="14.81640625" style="31" customWidth="1"/>
    <col min="12808" max="12808" width="11.81640625" style="31" customWidth="1"/>
    <col min="12809" max="12809" width="20.54296875" style="31" customWidth="1"/>
    <col min="12810" max="12810" width="12.54296875" style="31" customWidth="1"/>
    <col min="12811" max="12811" width="14.54296875" style="31" customWidth="1"/>
    <col min="12812" max="12812" width="34.453125" style="31" customWidth="1"/>
    <col min="12813" max="12813" width="10.54296875" style="31" customWidth="1"/>
    <col min="12814" max="12814" width="9.1796875" style="31"/>
    <col min="12815" max="12815" width="26.453125" style="31" customWidth="1"/>
    <col min="12816" max="12816" width="27.453125" style="31" customWidth="1"/>
    <col min="12817" max="13056" width="9.1796875" style="31"/>
    <col min="13057" max="13057" width="17.453125" style="31" customWidth="1"/>
    <col min="13058" max="13058" width="13.81640625" style="31" customWidth="1"/>
    <col min="13059" max="13059" width="16.1796875" style="31" customWidth="1"/>
    <col min="13060" max="13060" width="13" style="31" customWidth="1"/>
    <col min="13061" max="13061" width="11.1796875" style="31" customWidth="1"/>
    <col min="13062" max="13062" width="11.81640625" style="31" customWidth="1"/>
    <col min="13063" max="13063" width="14.81640625" style="31" customWidth="1"/>
    <col min="13064" max="13064" width="11.81640625" style="31" customWidth="1"/>
    <col min="13065" max="13065" width="20.54296875" style="31" customWidth="1"/>
    <col min="13066" max="13066" width="12.54296875" style="31" customWidth="1"/>
    <col min="13067" max="13067" width="14.54296875" style="31" customWidth="1"/>
    <col min="13068" max="13068" width="34.453125" style="31" customWidth="1"/>
    <col min="13069" max="13069" width="10.54296875" style="31" customWidth="1"/>
    <col min="13070" max="13070" width="9.1796875" style="31"/>
    <col min="13071" max="13071" width="26.453125" style="31" customWidth="1"/>
    <col min="13072" max="13072" width="27.453125" style="31" customWidth="1"/>
    <col min="13073" max="13312" width="9.1796875" style="31"/>
    <col min="13313" max="13313" width="17.453125" style="31" customWidth="1"/>
    <col min="13314" max="13314" width="13.81640625" style="31" customWidth="1"/>
    <col min="13315" max="13315" width="16.1796875" style="31" customWidth="1"/>
    <col min="13316" max="13316" width="13" style="31" customWidth="1"/>
    <col min="13317" max="13317" width="11.1796875" style="31" customWidth="1"/>
    <col min="13318" max="13318" width="11.81640625" style="31" customWidth="1"/>
    <col min="13319" max="13319" width="14.81640625" style="31" customWidth="1"/>
    <col min="13320" max="13320" width="11.81640625" style="31" customWidth="1"/>
    <col min="13321" max="13321" width="20.54296875" style="31" customWidth="1"/>
    <col min="13322" max="13322" width="12.54296875" style="31" customWidth="1"/>
    <col min="13323" max="13323" width="14.54296875" style="31" customWidth="1"/>
    <col min="13324" max="13324" width="34.453125" style="31" customWidth="1"/>
    <col min="13325" max="13325" width="10.54296875" style="31" customWidth="1"/>
    <col min="13326" max="13326" width="9.1796875" style="31"/>
    <col min="13327" max="13327" width="26.453125" style="31" customWidth="1"/>
    <col min="13328" max="13328" width="27.453125" style="31" customWidth="1"/>
    <col min="13329" max="13568" width="9.1796875" style="31"/>
    <col min="13569" max="13569" width="17.453125" style="31" customWidth="1"/>
    <col min="13570" max="13570" width="13.81640625" style="31" customWidth="1"/>
    <col min="13571" max="13571" width="16.1796875" style="31" customWidth="1"/>
    <col min="13572" max="13572" width="13" style="31" customWidth="1"/>
    <col min="13573" max="13573" width="11.1796875" style="31" customWidth="1"/>
    <col min="13574" max="13574" width="11.81640625" style="31" customWidth="1"/>
    <col min="13575" max="13575" width="14.81640625" style="31" customWidth="1"/>
    <col min="13576" max="13576" width="11.81640625" style="31" customWidth="1"/>
    <col min="13577" max="13577" width="20.54296875" style="31" customWidth="1"/>
    <col min="13578" max="13578" width="12.54296875" style="31" customWidth="1"/>
    <col min="13579" max="13579" width="14.54296875" style="31" customWidth="1"/>
    <col min="13580" max="13580" width="34.453125" style="31" customWidth="1"/>
    <col min="13581" max="13581" width="10.54296875" style="31" customWidth="1"/>
    <col min="13582" max="13582" width="9.1796875" style="31"/>
    <col min="13583" max="13583" width="26.453125" style="31" customWidth="1"/>
    <col min="13584" max="13584" width="27.453125" style="31" customWidth="1"/>
    <col min="13585" max="13824" width="9.1796875" style="31"/>
    <col min="13825" max="13825" width="17.453125" style="31" customWidth="1"/>
    <col min="13826" max="13826" width="13.81640625" style="31" customWidth="1"/>
    <col min="13827" max="13827" width="16.1796875" style="31" customWidth="1"/>
    <col min="13828" max="13828" width="13" style="31" customWidth="1"/>
    <col min="13829" max="13829" width="11.1796875" style="31" customWidth="1"/>
    <col min="13830" max="13830" width="11.81640625" style="31" customWidth="1"/>
    <col min="13831" max="13831" width="14.81640625" style="31" customWidth="1"/>
    <col min="13832" max="13832" width="11.81640625" style="31" customWidth="1"/>
    <col min="13833" max="13833" width="20.54296875" style="31" customWidth="1"/>
    <col min="13834" max="13834" width="12.54296875" style="31" customWidth="1"/>
    <col min="13835" max="13835" width="14.54296875" style="31" customWidth="1"/>
    <col min="13836" max="13836" width="34.453125" style="31" customWidth="1"/>
    <col min="13837" max="13837" width="10.54296875" style="31" customWidth="1"/>
    <col min="13838" max="13838" width="9.1796875" style="31"/>
    <col min="13839" max="13839" width="26.453125" style="31" customWidth="1"/>
    <col min="13840" max="13840" width="27.453125" style="31" customWidth="1"/>
    <col min="13841" max="14080" width="9.1796875" style="31"/>
    <col min="14081" max="14081" width="17.453125" style="31" customWidth="1"/>
    <col min="14082" max="14082" width="13.81640625" style="31" customWidth="1"/>
    <col min="14083" max="14083" width="16.1796875" style="31" customWidth="1"/>
    <col min="14084" max="14084" width="13" style="31" customWidth="1"/>
    <col min="14085" max="14085" width="11.1796875" style="31" customWidth="1"/>
    <col min="14086" max="14086" width="11.81640625" style="31" customWidth="1"/>
    <col min="14087" max="14087" width="14.81640625" style="31" customWidth="1"/>
    <col min="14088" max="14088" width="11.81640625" style="31" customWidth="1"/>
    <col min="14089" max="14089" width="20.54296875" style="31" customWidth="1"/>
    <col min="14090" max="14090" width="12.54296875" style="31" customWidth="1"/>
    <col min="14091" max="14091" width="14.54296875" style="31" customWidth="1"/>
    <col min="14092" max="14092" width="34.453125" style="31" customWidth="1"/>
    <col min="14093" max="14093" width="10.54296875" style="31" customWidth="1"/>
    <col min="14094" max="14094" width="9.1796875" style="31"/>
    <col min="14095" max="14095" width="26.453125" style="31" customWidth="1"/>
    <col min="14096" max="14096" width="27.453125" style="31" customWidth="1"/>
    <col min="14097" max="14336" width="9.1796875" style="31"/>
    <col min="14337" max="14337" width="17.453125" style="31" customWidth="1"/>
    <col min="14338" max="14338" width="13.81640625" style="31" customWidth="1"/>
    <col min="14339" max="14339" width="16.1796875" style="31" customWidth="1"/>
    <col min="14340" max="14340" width="13" style="31" customWidth="1"/>
    <col min="14341" max="14341" width="11.1796875" style="31" customWidth="1"/>
    <col min="14342" max="14342" width="11.81640625" style="31" customWidth="1"/>
    <col min="14343" max="14343" width="14.81640625" style="31" customWidth="1"/>
    <col min="14344" max="14344" width="11.81640625" style="31" customWidth="1"/>
    <col min="14345" max="14345" width="20.54296875" style="31" customWidth="1"/>
    <col min="14346" max="14346" width="12.54296875" style="31" customWidth="1"/>
    <col min="14347" max="14347" width="14.54296875" style="31" customWidth="1"/>
    <col min="14348" max="14348" width="34.453125" style="31" customWidth="1"/>
    <col min="14349" max="14349" width="10.54296875" style="31" customWidth="1"/>
    <col min="14350" max="14350" width="9.1796875" style="31"/>
    <col min="14351" max="14351" width="26.453125" style="31" customWidth="1"/>
    <col min="14352" max="14352" width="27.453125" style="31" customWidth="1"/>
    <col min="14353" max="14592" width="9.1796875" style="31"/>
    <col min="14593" max="14593" width="17.453125" style="31" customWidth="1"/>
    <col min="14594" max="14594" width="13.81640625" style="31" customWidth="1"/>
    <col min="14595" max="14595" width="16.1796875" style="31" customWidth="1"/>
    <col min="14596" max="14596" width="13" style="31" customWidth="1"/>
    <col min="14597" max="14597" width="11.1796875" style="31" customWidth="1"/>
    <col min="14598" max="14598" width="11.81640625" style="31" customWidth="1"/>
    <col min="14599" max="14599" width="14.81640625" style="31" customWidth="1"/>
    <col min="14600" max="14600" width="11.81640625" style="31" customWidth="1"/>
    <col min="14601" max="14601" width="20.54296875" style="31" customWidth="1"/>
    <col min="14602" max="14602" width="12.54296875" style="31" customWidth="1"/>
    <col min="14603" max="14603" width="14.54296875" style="31" customWidth="1"/>
    <col min="14604" max="14604" width="34.453125" style="31" customWidth="1"/>
    <col min="14605" max="14605" width="10.54296875" style="31" customWidth="1"/>
    <col min="14606" max="14606" width="9.1796875" style="31"/>
    <col min="14607" max="14607" width="26.453125" style="31" customWidth="1"/>
    <col min="14608" max="14608" width="27.453125" style="31" customWidth="1"/>
    <col min="14609" max="14848" width="9.1796875" style="31"/>
    <col min="14849" max="14849" width="17.453125" style="31" customWidth="1"/>
    <col min="14850" max="14850" width="13.81640625" style="31" customWidth="1"/>
    <col min="14851" max="14851" width="16.1796875" style="31" customWidth="1"/>
    <col min="14852" max="14852" width="13" style="31" customWidth="1"/>
    <col min="14853" max="14853" width="11.1796875" style="31" customWidth="1"/>
    <col min="14854" max="14854" width="11.81640625" style="31" customWidth="1"/>
    <col min="14855" max="14855" width="14.81640625" style="31" customWidth="1"/>
    <col min="14856" max="14856" width="11.81640625" style="31" customWidth="1"/>
    <col min="14857" max="14857" width="20.54296875" style="31" customWidth="1"/>
    <col min="14858" max="14858" width="12.54296875" style="31" customWidth="1"/>
    <col min="14859" max="14859" width="14.54296875" style="31" customWidth="1"/>
    <col min="14860" max="14860" width="34.453125" style="31" customWidth="1"/>
    <col min="14861" max="14861" width="10.54296875" style="31" customWidth="1"/>
    <col min="14862" max="14862" width="9.1796875" style="31"/>
    <col min="14863" max="14863" width="26.453125" style="31" customWidth="1"/>
    <col min="14864" max="14864" width="27.453125" style="31" customWidth="1"/>
    <col min="14865" max="15104" width="9.1796875" style="31"/>
    <col min="15105" max="15105" width="17.453125" style="31" customWidth="1"/>
    <col min="15106" max="15106" width="13.81640625" style="31" customWidth="1"/>
    <col min="15107" max="15107" width="16.1796875" style="31" customWidth="1"/>
    <col min="15108" max="15108" width="13" style="31" customWidth="1"/>
    <col min="15109" max="15109" width="11.1796875" style="31" customWidth="1"/>
    <col min="15110" max="15110" width="11.81640625" style="31" customWidth="1"/>
    <col min="15111" max="15111" width="14.81640625" style="31" customWidth="1"/>
    <col min="15112" max="15112" width="11.81640625" style="31" customWidth="1"/>
    <col min="15113" max="15113" width="20.54296875" style="31" customWidth="1"/>
    <col min="15114" max="15114" width="12.54296875" style="31" customWidth="1"/>
    <col min="15115" max="15115" width="14.54296875" style="31" customWidth="1"/>
    <col min="15116" max="15116" width="34.453125" style="31" customWidth="1"/>
    <col min="15117" max="15117" width="10.54296875" style="31" customWidth="1"/>
    <col min="15118" max="15118" width="9.1796875" style="31"/>
    <col min="15119" max="15119" width="26.453125" style="31" customWidth="1"/>
    <col min="15120" max="15120" width="27.453125" style="31" customWidth="1"/>
    <col min="15121" max="15360" width="9.1796875" style="31"/>
    <col min="15361" max="15361" width="17.453125" style="31" customWidth="1"/>
    <col min="15362" max="15362" width="13.81640625" style="31" customWidth="1"/>
    <col min="15363" max="15363" width="16.1796875" style="31" customWidth="1"/>
    <col min="15364" max="15364" width="13" style="31" customWidth="1"/>
    <col min="15365" max="15365" width="11.1796875" style="31" customWidth="1"/>
    <col min="15366" max="15366" width="11.81640625" style="31" customWidth="1"/>
    <col min="15367" max="15367" width="14.81640625" style="31" customWidth="1"/>
    <col min="15368" max="15368" width="11.81640625" style="31" customWidth="1"/>
    <col min="15369" max="15369" width="20.54296875" style="31" customWidth="1"/>
    <col min="15370" max="15370" width="12.54296875" style="31" customWidth="1"/>
    <col min="15371" max="15371" width="14.54296875" style="31" customWidth="1"/>
    <col min="15372" max="15372" width="34.453125" style="31" customWidth="1"/>
    <col min="15373" max="15373" width="10.54296875" style="31" customWidth="1"/>
    <col min="15374" max="15374" width="9.1796875" style="31"/>
    <col min="15375" max="15375" width="26.453125" style="31" customWidth="1"/>
    <col min="15376" max="15376" width="27.453125" style="31" customWidth="1"/>
    <col min="15377" max="15616" width="9.1796875" style="31"/>
    <col min="15617" max="15617" width="17.453125" style="31" customWidth="1"/>
    <col min="15618" max="15618" width="13.81640625" style="31" customWidth="1"/>
    <col min="15619" max="15619" width="16.1796875" style="31" customWidth="1"/>
    <col min="15620" max="15620" width="13" style="31" customWidth="1"/>
    <col min="15621" max="15621" width="11.1796875" style="31" customWidth="1"/>
    <col min="15622" max="15622" width="11.81640625" style="31" customWidth="1"/>
    <col min="15623" max="15623" width="14.81640625" style="31" customWidth="1"/>
    <col min="15624" max="15624" width="11.81640625" style="31" customWidth="1"/>
    <col min="15625" max="15625" width="20.54296875" style="31" customWidth="1"/>
    <col min="15626" max="15626" width="12.54296875" style="31" customWidth="1"/>
    <col min="15627" max="15627" width="14.54296875" style="31" customWidth="1"/>
    <col min="15628" max="15628" width="34.453125" style="31" customWidth="1"/>
    <col min="15629" max="15629" width="10.54296875" style="31" customWidth="1"/>
    <col min="15630" max="15630" width="9.1796875" style="31"/>
    <col min="15631" max="15631" width="26.453125" style="31" customWidth="1"/>
    <col min="15632" max="15632" width="27.453125" style="31" customWidth="1"/>
    <col min="15633" max="15872" width="9.1796875" style="31"/>
    <col min="15873" max="15873" width="17.453125" style="31" customWidth="1"/>
    <col min="15874" max="15874" width="13.81640625" style="31" customWidth="1"/>
    <col min="15875" max="15875" width="16.1796875" style="31" customWidth="1"/>
    <col min="15876" max="15876" width="13" style="31" customWidth="1"/>
    <col min="15877" max="15877" width="11.1796875" style="31" customWidth="1"/>
    <col min="15878" max="15878" width="11.81640625" style="31" customWidth="1"/>
    <col min="15879" max="15879" width="14.81640625" style="31" customWidth="1"/>
    <col min="15880" max="15880" width="11.81640625" style="31" customWidth="1"/>
    <col min="15881" max="15881" width="20.54296875" style="31" customWidth="1"/>
    <col min="15882" max="15882" width="12.54296875" style="31" customWidth="1"/>
    <col min="15883" max="15883" width="14.54296875" style="31" customWidth="1"/>
    <col min="15884" max="15884" width="34.453125" style="31" customWidth="1"/>
    <col min="15885" max="15885" width="10.54296875" style="31" customWidth="1"/>
    <col min="15886" max="15886" width="9.1796875" style="31"/>
    <col min="15887" max="15887" width="26.453125" style="31" customWidth="1"/>
    <col min="15888" max="15888" width="27.453125" style="31" customWidth="1"/>
    <col min="15889" max="16128" width="9.1796875" style="31"/>
    <col min="16129" max="16129" width="17.453125" style="31" customWidth="1"/>
    <col min="16130" max="16130" width="13.81640625" style="31" customWidth="1"/>
    <col min="16131" max="16131" width="16.1796875" style="31" customWidth="1"/>
    <col min="16132" max="16132" width="13" style="31" customWidth="1"/>
    <col min="16133" max="16133" width="11.1796875" style="31" customWidth="1"/>
    <col min="16134" max="16134" width="11.81640625" style="31" customWidth="1"/>
    <col min="16135" max="16135" width="14.81640625" style="31" customWidth="1"/>
    <col min="16136" max="16136" width="11.81640625" style="31" customWidth="1"/>
    <col min="16137" max="16137" width="20.54296875" style="31" customWidth="1"/>
    <col min="16138" max="16138" width="12.54296875" style="31" customWidth="1"/>
    <col min="16139" max="16139" width="14.54296875" style="31" customWidth="1"/>
    <col min="16140" max="16140" width="34.453125" style="31" customWidth="1"/>
    <col min="16141" max="16141" width="10.54296875" style="31" customWidth="1"/>
    <col min="16142" max="16142" width="9.1796875" style="31"/>
    <col min="16143" max="16143" width="26.453125" style="31" customWidth="1"/>
    <col min="16144" max="16144" width="27.453125" style="31" customWidth="1"/>
    <col min="16145" max="16384" width="9.1796875" style="31"/>
  </cols>
  <sheetData>
    <row r="1" spans="1:16" ht="30.65" customHeight="1" thickTop="1" thickBot="1">
      <c r="A1" s="485" t="s">
        <v>266</v>
      </c>
      <c r="B1" s="40" t="s">
        <v>200</v>
      </c>
      <c r="C1" s="41" t="s">
        <v>411</v>
      </c>
      <c r="D1" s="42" t="s">
        <v>201</v>
      </c>
      <c r="E1" s="43">
        <v>45940</v>
      </c>
      <c r="F1" s="40"/>
      <c r="G1" s="39"/>
      <c r="H1" s="40" t="s">
        <v>202</v>
      </c>
      <c r="I1" s="44" t="s">
        <v>203</v>
      </c>
    </row>
    <row r="2" spans="1:16" ht="30.65" customHeight="1" thickTop="1" thickBot="1">
      <c r="A2" s="486"/>
      <c r="B2" s="40" t="s">
        <v>204</v>
      </c>
      <c r="C2" s="488" t="s">
        <v>410</v>
      </c>
      <c r="D2" s="489"/>
      <c r="E2" s="490"/>
      <c r="F2" s="40" t="s">
        <v>249</v>
      </c>
      <c r="G2" s="44" t="s">
        <v>412</v>
      </c>
      <c r="H2" s="40" t="s">
        <v>205</v>
      </c>
      <c r="I2" s="44" t="s">
        <v>414</v>
      </c>
      <c r="M2" s="32"/>
      <c r="N2" s="32"/>
      <c r="O2" s="32"/>
    </row>
    <row r="3" spans="1:16" ht="32.15" customHeight="1" thickTop="1" thickBot="1">
      <c r="A3" s="486"/>
      <c r="B3" s="40" t="s">
        <v>206</v>
      </c>
      <c r="C3" s="488" t="s">
        <v>207</v>
      </c>
      <c r="D3" s="489"/>
      <c r="E3" s="490"/>
      <c r="F3" s="40" t="s">
        <v>250</v>
      </c>
      <c r="G3" s="44" t="s">
        <v>413</v>
      </c>
      <c r="H3" s="40" t="s">
        <v>208</v>
      </c>
      <c r="I3" s="44" t="s">
        <v>415</v>
      </c>
      <c r="M3" s="32"/>
      <c r="N3" s="32"/>
      <c r="O3" s="32"/>
    </row>
    <row r="4" spans="1:16" ht="32" thickTop="1" thickBot="1">
      <c r="A4" s="487"/>
      <c r="B4" s="40" t="s">
        <v>191</v>
      </c>
      <c r="C4" s="491" t="s">
        <v>413</v>
      </c>
      <c r="D4" s="492"/>
      <c r="E4" s="493"/>
      <c r="F4" s="40" t="s">
        <v>416</v>
      </c>
      <c r="G4" s="44" t="s">
        <v>405</v>
      </c>
      <c r="H4" s="40" t="s">
        <v>209</v>
      </c>
      <c r="I4" s="44" t="s">
        <v>408</v>
      </c>
      <c r="K4" s="33"/>
      <c r="M4" s="32"/>
      <c r="N4" s="32"/>
      <c r="O4" s="32"/>
    </row>
    <row r="5" spans="1:16" ht="15" thickTop="1">
      <c r="M5" s="45"/>
      <c r="O5" s="34"/>
      <c r="P5" s="34"/>
    </row>
    <row r="6" spans="1:16" ht="21">
      <c r="A6" s="155"/>
      <c r="B6" s="154"/>
      <c r="M6" s="45"/>
      <c r="O6" s="34"/>
      <c r="P6" s="34"/>
    </row>
    <row r="7" spans="1:16" ht="15" thickBot="1">
      <c r="O7" s="34"/>
      <c r="P7" s="34"/>
    </row>
    <row r="8" spans="1:16" ht="22.4" customHeight="1" thickTop="1" thickBot="1">
      <c r="A8" s="497" t="s">
        <v>164</v>
      </c>
      <c r="B8" s="498"/>
      <c r="C8" s="498"/>
      <c r="D8" s="498"/>
      <c r="E8" s="498"/>
      <c r="F8" s="498"/>
      <c r="G8" s="498"/>
      <c r="H8" s="498"/>
      <c r="I8" s="498"/>
      <c r="J8" s="498"/>
      <c r="K8" s="498"/>
      <c r="L8" s="499"/>
      <c r="O8" s="34"/>
      <c r="P8" s="34"/>
    </row>
    <row r="9" spans="1:16" ht="50.25" customHeight="1" thickTop="1" thickBot="1">
      <c r="A9" s="40" t="s">
        <v>165</v>
      </c>
      <c r="B9" s="40" t="s">
        <v>166</v>
      </c>
      <c r="C9" s="40" t="s">
        <v>167</v>
      </c>
      <c r="D9" s="40" t="s">
        <v>168</v>
      </c>
      <c r="E9" s="40" t="s">
        <v>169</v>
      </c>
      <c r="F9" s="40" t="s">
        <v>272</v>
      </c>
      <c r="G9" s="40" t="s">
        <v>170</v>
      </c>
      <c r="H9" s="40" t="s">
        <v>171</v>
      </c>
      <c r="I9" s="40" t="s">
        <v>172</v>
      </c>
      <c r="J9" s="40" t="s">
        <v>173</v>
      </c>
      <c r="K9" s="40" t="s">
        <v>174</v>
      </c>
      <c r="L9" s="40" t="s">
        <v>73</v>
      </c>
      <c r="O9" s="97"/>
      <c r="P9" s="34"/>
    </row>
    <row r="10" spans="1:16" ht="33" customHeight="1" thickTop="1" thickBot="1">
      <c r="A10" s="95" t="s">
        <v>175</v>
      </c>
      <c r="B10" s="95" t="s">
        <v>176</v>
      </c>
      <c r="C10" s="179">
        <v>302</v>
      </c>
      <c r="D10" s="179">
        <v>302</v>
      </c>
      <c r="E10" s="179">
        <v>302</v>
      </c>
      <c r="F10" s="179">
        <f>C10-D10</f>
        <v>0</v>
      </c>
      <c r="G10" s="179">
        <v>0</v>
      </c>
      <c r="H10" s="179">
        <v>0</v>
      </c>
      <c r="I10" s="179">
        <v>0</v>
      </c>
      <c r="J10" s="179">
        <f>E10+I10</f>
        <v>302</v>
      </c>
      <c r="K10" s="179">
        <f>D10+G10-J10</f>
        <v>0</v>
      </c>
      <c r="L10" s="140"/>
      <c r="M10" s="45"/>
      <c r="O10" s="34"/>
      <c r="P10" s="34"/>
    </row>
    <row r="11" spans="1:16" ht="45.65" customHeight="1" thickTop="1" thickBot="1">
      <c r="A11" s="95" t="s">
        <v>10</v>
      </c>
      <c r="B11" s="95" t="s">
        <v>176</v>
      </c>
      <c r="C11" s="179">
        <v>302</v>
      </c>
      <c r="D11" s="179">
        <v>302</v>
      </c>
      <c r="E11" s="179">
        <v>302</v>
      </c>
      <c r="F11" s="179">
        <f>C11-D11</f>
        <v>0</v>
      </c>
      <c r="G11" s="179">
        <v>0</v>
      </c>
      <c r="H11" s="179">
        <v>0</v>
      </c>
      <c r="I11" s="179">
        <v>0</v>
      </c>
      <c r="J11" s="179">
        <v>302</v>
      </c>
      <c r="K11" s="179">
        <f>D11+G11-J11</f>
        <v>0</v>
      </c>
      <c r="L11" s="140"/>
      <c r="M11" s="45"/>
      <c r="O11" s="34"/>
      <c r="P11" s="34"/>
    </row>
    <row r="12" spans="1:16" ht="15" thickTop="1">
      <c r="M12" s="45"/>
      <c r="O12" s="34"/>
      <c r="P12" s="34"/>
    </row>
    <row r="13" spans="1:16" ht="15" thickBot="1">
      <c r="O13" s="34"/>
      <c r="P13" s="34"/>
    </row>
    <row r="14" spans="1:16" ht="22.4" customHeight="1" thickBot="1">
      <c r="A14" s="494" t="s">
        <v>177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496"/>
      <c r="O14" s="34"/>
      <c r="P14" s="34"/>
    </row>
    <row r="15" spans="1:16" ht="47.5" customHeight="1" thickBot="1">
      <c r="A15" s="146" t="s">
        <v>165</v>
      </c>
      <c r="B15" s="147" t="s">
        <v>166</v>
      </c>
      <c r="C15" s="147" t="s">
        <v>167</v>
      </c>
      <c r="D15" s="147" t="s">
        <v>168</v>
      </c>
      <c r="E15" s="147" t="s">
        <v>178</v>
      </c>
      <c r="F15" s="147" t="s">
        <v>179</v>
      </c>
      <c r="G15" s="147" t="s">
        <v>180</v>
      </c>
      <c r="H15" s="147" t="s">
        <v>181</v>
      </c>
      <c r="I15" s="147" t="s">
        <v>182</v>
      </c>
      <c r="J15" s="147" t="s">
        <v>183</v>
      </c>
      <c r="K15" s="147" t="s">
        <v>184</v>
      </c>
      <c r="L15" s="148" t="s">
        <v>185</v>
      </c>
      <c r="M15" s="506" t="s">
        <v>73</v>
      </c>
      <c r="N15" s="507"/>
      <c r="O15" s="34"/>
      <c r="P15" s="34"/>
    </row>
    <row r="16" spans="1:16" ht="66.650000000000006" customHeight="1" thickBot="1">
      <c r="A16" s="142" t="s">
        <v>186</v>
      </c>
      <c r="B16" s="142" t="s">
        <v>187</v>
      </c>
      <c r="C16" s="143">
        <v>115.134</v>
      </c>
      <c r="D16" s="143">
        <v>115.134</v>
      </c>
      <c r="E16" s="143">
        <v>115.134</v>
      </c>
      <c r="F16" s="143">
        <v>115.134</v>
      </c>
      <c r="G16" s="143">
        <v>0</v>
      </c>
      <c r="H16" s="143">
        <v>0</v>
      </c>
      <c r="I16" s="143">
        <v>0</v>
      </c>
      <c r="J16" s="144">
        <v>0</v>
      </c>
      <c r="K16" s="145">
        <v>0</v>
      </c>
      <c r="L16" s="145">
        <f>E16+K16</f>
        <v>115.134</v>
      </c>
      <c r="M16" s="510"/>
      <c r="N16" s="511"/>
      <c r="O16" s="33"/>
    </row>
    <row r="17" spans="1:16" ht="39.65" customHeight="1" thickTop="1" thickBot="1">
      <c r="A17" s="91" t="s">
        <v>161</v>
      </c>
      <c r="B17" s="91" t="s">
        <v>187</v>
      </c>
      <c r="C17" s="92">
        <v>115.134</v>
      </c>
      <c r="D17" s="92">
        <v>115.134</v>
      </c>
      <c r="E17" s="92">
        <v>115.134</v>
      </c>
      <c r="F17" s="92">
        <v>115.134</v>
      </c>
      <c r="G17" s="92">
        <v>0</v>
      </c>
      <c r="H17" s="92">
        <v>0</v>
      </c>
      <c r="I17" s="92">
        <v>0</v>
      </c>
      <c r="J17" s="93">
        <v>0</v>
      </c>
      <c r="K17" s="94">
        <v>0</v>
      </c>
      <c r="L17" s="94">
        <f>E17+K17</f>
        <v>115.134</v>
      </c>
      <c r="M17" s="512"/>
      <c r="N17" s="513"/>
    </row>
    <row r="18" spans="1:16" ht="15.5" thickTop="1" thickBot="1">
      <c r="P18" s="35"/>
    </row>
    <row r="19" spans="1:16" s="36" customFormat="1" ht="22.4" customHeight="1" thickTop="1" thickBot="1">
      <c r="A19" s="500" t="s">
        <v>210</v>
      </c>
      <c r="B19" s="501"/>
      <c r="C19" s="501"/>
      <c r="D19" s="501"/>
      <c r="E19" s="501"/>
      <c r="F19" s="501"/>
      <c r="G19" s="501"/>
      <c r="H19" s="501"/>
      <c r="I19" s="501"/>
      <c r="J19" s="501"/>
      <c r="K19" s="501"/>
      <c r="L19" s="501"/>
      <c r="M19" s="501"/>
      <c r="N19" s="501"/>
      <c r="O19" s="502"/>
    </row>
    <row r="20" spans="1:16" s="36" customFormat="1" ht="40" thickTop="1" thickBot="1">
      <c r="A20" s="40" t="s">
        <v>165</v>
      </c>
      <c r="B20" s="40" t="s">
        <v>166</v>
      </c>
      <c r="C20" s="40" t="s">
        <v>211</v>
      </c>
      <c r="D20" s="40" t="s">
        <v>212</v>
      </c>
      <c r="E20" s="40" t="s">
        <v>213</v>
      </c>
      <c r="F20" s="40" t="s">
        <v>214</v>
      </c>
      <c r="G20" s="40" t="s">
        <v>215</v>
      </c>
      <c r="H20" s="40" t="s">
        <v>160</v>
      </c>
      <c r="I20" s="40" t="s">
        <v>216</v>
      </c>
      <c r="J20" s="40" t="s">
        <v>217</v>
      </c>
      <c r="K20" s="40" t="s">
        <v>218</v>
      </c>
      <c r="L20" s="40" t="s">
        <v>219</v>
      </c>
      <c r="M20" s="40" t="s">
        <v>220</v>
      </c>
      <c r="N20" s="40" t="s">
        <v>221</v>
      </c>
      <c r="O20" s="40" t="s">
        <v>73</v>
      </c>
      <c r="P20" s="31"/>
    </row>
    <row r="21" spans="1:16" s="89" customFormat="1" ht="37.4" customHeight="1" thickTop="1" thickBot="1">
      <c r="A21" s="85" t="s">
        <v>62</v>
      </c>
      <c r="B21" s="85" t="s">
        <v>68</v>
      </c>
      <c r="C21" s="85">
        <v>302</v>
      </c>
      <c r="D21" s="85">
        <v>302</v>
      </c>
      <c r="E21" s="86">
        <v>302</v>
      </c>
      <c r="F21" s="85">
        <v>0</v>
      </c>
      <c r="G21" s="85">
        <v>0</v>
      </c>
      <c r="H21" s="87">
        <v>0</v>
      </c>
      <c r="I21" s="87">
        <v>0</v>
      </c>
      <c r="J21" s="85">
        <f>D21+F21</f>
        <v>302</v>
      </c>
      <c r="K21" s="86">
        <f>E21+I21</f>
        <v>302</v>
      </c>
      <c r="L21" s="85">
        <f>+C21-K21</f>
        <v>0</v>
      </c>
      <c r="M21" s="85">
        <v>0</v>
      </c>
      <c r="N21" s="85">
        <v>0</v>
      </c>
      <c r="O21" s="131" t="s">
        <v>383</v>
      </c>
      <c r="P21" s="88"/>
    </row>
    <row r="22" spans="1:16" s="88" customFormat="1" ht="37.4" customHeight="1" thickTop="1" thickBot="1">
      <c r="A22" s="85" t="s">
        <v>63</v>
      </c>
      <c r="B22" s="85" t="s">
        <v>68</v>
      </c>
      <c r="C22" s="85">
        <v>302</v>
      </c>
      <c r="D22" s="85">
        <v>302</v>
      </c>
      <c r="E22" s="86">
        <v>302</v>
      </c>
      <c r="F22" s="85">
        <v>0</v>
      </c>
      <c r="G22" s="85">
        <v>0</v>
      </c>
      <c r="H22" s="87">
        <v>0</v>
      </c>
      <c r="I22" s="87">
        <v>0</v>
      </c>
      <c r="J22" s="85">
        <f>D22+F22</f>
        <v>302</v>
      </c>
      <c r="K22" s="86">
        <f>E22+I22</f>
        <v>302</v>
      </c>
      <c r="L22" s="85">
        <f t="shared" ref="L22:L23" si="0">+C22-K22</f>
        <v>0</v>
      </c>
      <c r="M22" s="85">
        <v>0</v>
      </c>
      <c r="N22" s="85">
        <v>0</v>
      </c>
      <c r="O22" s="90"/>
    </row>
    <row r="23" spans="1:16" s="88" customFormat="1" ht="45.65" customHeight="1" thickTop="1" thickBot="1">
      <c r="A23" s="85" t="s">
        <v>66</v>
      </c>
      <c r="B23" s="85" t="s">
        <v>68</v>
      </c>
      <c r="C23" s="85">
        <v>302</v>
      </c>
      <c r="D23" s="85">
        <v>302</v>
      </c>
      <c r="E23" s="86">
        <v>260</v>
      </c>
      <c r="F23" s="85">
        <v>0</v>
      </c>
      <c r="G23" s="85">
        <v>32</v>
      </c>
      <c r="H23" s="87">
        <v>1</v>
      </c>
      <c r="I23" s="87">
        <v>11</v>
      </c>
      <c r="J23" s="85">
        <v>302</v>
      </c>
      <c r="K23" s="86">
        <v>271</v>
      </c>
      <c r="L23" s="85">
        <f t="shared" si="0"/>
        <v>31</v>
      </c>
      <c r="M23" s="85">
        <v>10</v>
      </c>
      <c r="N23" s="85">
        <v>10</v>
      </c>
      <c r="O23" s="172"/>
    </row>
    <row r="24" spans="1:16" s="88" customFormat="1" ht="42" customHeight="1" thickTop="1" thickBot="1">
      <c r="A24" s="85" t="s">
        <v>65</v>
      </c>
      <c r="B24" s="85" t="s">
        <v>269</v>
      </c>
      <c r="C24" s="85">
        <v>115.134</v>
      </c>
      <c r="D24" s="85">
        <v>107</v>
      </c>
      <c r="E24" s="86">
        <v>49</v>
      </c>
      <c r="F24" s="85">
        <v>8</v>
      </c>
      <c r="G24" s="85">
        <v>30</v>
      </c>
      <c r="H24" s="87">
        <v>0</v>
      </c>
      <c r="I24" s="438">
        <f>3.919+4.46</f>
        <v>8.3789999999999996</v>
      </c>
      <c r="J24" s="85">
        <v>115</v>
      </c>
      <c r="K24" s="86">
        <f>+I24+E24</f>
        <v>57.378999999999998</v>
      </c>
      <c r="L24" s="86">
        <f t="shared" ref="L24" si="1">+C24-K24</f>
        <v>57.755000000000003</v>
      </c>
      <c r="M24" s="85">
        <f>3.919+4.46+1.606</f>
        <v>9.9849999999999994</v>
      </c>
      <c r="N24" s="85">
        <v>3</v>
      </c>
      <c r="O24" s="172"/>
    </row>
    <row r="25" spans="1:16" ht="15" thickTop="1">
      <c r="A25" s="37"/>
      <c r="N25" s="514"/>
      <c r="O25" s="514"/>
    </row>
    <row r="26" spans="1:16" ht="15" thickBot="1">
      <c r="A26" s="37"/>
    </row>
    <row r="27" spans="1:16" ht="42.65" customHeight="1" thickBot="1">
      <c r="A27" s="183" t="s">
        <v>12</v>
      </c>
      <c r="B27" s="164" t="s">
        <v>368</v>
      </c>
      <c r="C27" s="165" t="s">
        <v>369</v>
      </c>
      <c r="D27" s="483" t="s">
        <v>370</v>
      </c>
      <c r="E27" s="484"/>
      <c r="F27" s="477" t="s">
        <v>378</v>
      </c>
      <c r="G27" s="477"/>
      <c r="H27" s="515" t="s">
        <v>355</v>
      </c>
      <c r="I27" s="516"/>
    </row>
    <row r="28" spans="1:16" ht="42.65" customHeight="1">
      <c r="A28" s="184"/>
      <c r="B28" s="185" t="s">
        <v>417</v>
      </c>
      <c r="C28" s="180" t="s">
        <v>418</v>
      </c>
      <c r="D28" s="479" t="s">
        <v>419</v>
      </c>
      <c r="E28" s="480"/>
      <c r="F28" s="473" t="s">
        <v>436</v>
      </c>
      <c r="G28" s="474"/>
      <c r="H28" s="181"/>
      <c r="I28" s="182"/>
    </row>
    <row r="29" spans="1:16" ht="42.65" customHeight="1">
      <c r="A29" s="184"/>
      <c r="B29" s="185" t="s">
        <v>417</v>
      </c>
      <c r="C29" s="180" t="s">
        <v>420</v>
      </c>
      <c r="D29" s="475" t="s">
        <v>422</v>
      </c>
      <c r="E29" s="476"/>
      <c r="F29" s="471" t="s">
        <v>437</v>
      </c>
      <c r="G29" s="472"/>
      <c r="H29" s="181"/>
      <c r="I29" s="182"/>
    </row>
    <row r="30" spans="1:16" ht="42.65" customHeight="1">
      <c r="A30" s="184"/>
      <c r="B30" s="185" t="s">
        <v>417</v>
      </c>
      <c r="C30" s="180" t="s">
        <v>421</v>
      </c>
      <c r="D30" s="475" t="s">
        <v>437</v>
      </c>
      <c r="E30" s="476"/>
      <c r="F30" s="471" t="s">
        <v>289</v>
      </c>
      <c r="G30" s="472"/>
      <c r="H30" s="181"/>
      <c r="I30" s="182"/>
    </row>
    <row r="31" spans="1:16" ht="42.65" customHeight="1">
      <c r="A31" s="184"/>
      <c r="B31" s="185" t="s">
        <v>417</v>
      </c>
      <c r="C31" s="180" t="s">
        <v>424</v>
      </c>
      <c r="D31" s="475" t="s">
        <v>288</v>
      </c>
      <c r="E31" s="476"/>
      <c r="F31" s="471"/>
      <c r="G31" s="472"/>
      <c r="H31" s="181"/>
      <c r="I31" s="182"/>
    </row>
    <row r="32" spans="1:16" ht="42.65" customHeight="1">
      <c r="A32" s="184"/>
      <c r="B32" s="185" t="s">
        <v>417</v>
      </c>
      <c r="C32" s="180" t="s">
        <v>425</v>
      </c>
      <c r="D32" s="475" t="s">
        <v>128</v>
      </c>
      <c r="E32" s="476"/>
      <c r="F32" s="471" t="s">
        <v>290</v>
      </c>
      <c r="G32" s="472"/>
      <c r="H32" s="181"/>
      <c r="I32" s="182"/>
    </row>
    <row r="33" spans="1:9" ht="42.65" customHeight="1">
      <c r="A33" s="184"/>
      <c r="B33" s="185" t="s">
        <v>417</v>
      </c>
      <c r="C33" s="180" t="s">
        <v>427</v>
      </c>
      <c r="D33" s="475" t="s">
        <v>274</v>
      </c>
      <c r="E33" s="476"/>
      <c r="F33" s="422"/>
      <c r="G33" s="423"/>
      <c r="H33" s="181"/>
      <c r="I33" s="182"/>
    </row>
    <row r="34" spans="1:9" ht="42.65" customHeight="1">
      <c r="A34" s="184"/>
      <c r="B34" s="185" t="s">
        <v>417</v>
      </c>
      <c r="C34" s="180" t="s">
        <v>428</v>
      </c>
      <c r="D34" s="475" t="s">
        <v>327</v>
      </c>
      <c r="E34" s="476"/>
      <c r="F34" s="471"/>
      <c r="G34" s="472"/>
      <c r="H34" s="181"/>
      <c r="I34" s="182"/>
    </row>
    <row r="35" spans="1:9" ht="42.65" customHeight="1">
      <c r="A35" s="184"/>
      <c r="B35" s="185" t="s">
        <v>417</v>
      </c>
      <c r="C35" s="180" t="s">
        <v>431</v>
      </c>
      <c r="D35" s="475" t="s">
        <v>317</v>
      </c>
      <c r="E35" s="476"/>
      <c r="F35" s="471" t="s">
        <v>134</v>
      </c>
      <c r="G35" s="472"/>
      <c r="H35" s="181"/>
      <c r="I35" s="182"/>
    </row>
    <row r="36" spans="1:9" ht="42.65" customHeight="1">
      <c r="A36" s="184"/>
      <c r="B36" s="185" t="s">
        <v>417</v>
      </c>
      <c r="C36" s="180" t="s">
        <v>433</v>
      </c>
      <c r="D36" s="475" t="s">
        <v>432</v>
      </c>
      <c r="E36" s="476"/>
      <c r="F36" s="471" t="s">
        <v>441</v>
      </c>
      <c r="G36" s="472"/>
      <c r="H36" s="181"/>
      <c r="I36" s="182"/>
    </row>
    <row r="37" spans="1:9" ht="42.65" customHeight="1">
      <c r="A37" s="184"/>
      <c r="B37" s="185" t="s">
        <v>417</v>
      </c>
      <c r="C37" s="180" t="s">
        <v>434</v>
      </c>
      <c r="D37" s="475" t="s">
        <v>299</v>
      </c>
      <c r="E37" s="476"/>
      <c r="F37" s="471" t="s">
        <v>328</v>
      </c>
      <c r="G37" s="472"/>
      <c r="H37" s="181"/>
      <c r="I37" s="182"/>
    </row>
    <row r="38" spans="1:9" ht="42.65" customHeight="1">
      <c r="A38" s="184"/>
      <c r="B38" s="185" t="s">
        <v>417</v>
      </c>
      <c r="C38" s="180"/>
      <c r="D38" s="475"/>
      <c r="E38" s="476"/>
      <c r="F38" s="471"/>
      <c r="G38" s="472"/>
      <c r="H38" s="181"/>
      <c r="I38" s="182"/>
    </row>
    <row r="39" spans="1:9" ht="42.65" customHeight="1">
      <c r="A39" s="184"/>
      <c r="B39" s="185" t="s">
        <v>417</v>
      </c>
      <c r="C39" s="180"/>
      <c r="D39" s="475"/>
      <c r="E39" s="476"/>
      <c r="F39" s="471"/>
      <c r="G39" s="472"/>
      <c r="H39" s="181"/>
      <c r="I39" s="182"/>
    </row>
    <row r="40" spans="1:9" ht="42.65" customHeight="1">
      <c r="A40" s="184"/>
      <c r="B40" s="185" t="s">
        <v>417</v>
      </c>
      <c r="C40" s="180"/>
      <c r="D40" s="475"/>
      <c r="E40" s="476"/>
      <c r="F40" s="471"/>
      <c r="G40" s="472"/>
      <c r="H40" s="181"/>
      <c r="I40" s="182"/>
    </row>
    <row r="41" spans="1:9" ht="42.65" customHeight="1">
      <c r="A41" s="184"/>
      <c r="B41" s="185" t="s">
        <v>417</v>
      </c>
      <c r="C41" s="180"/>
      <c r="D41" s="475"/>
      <c r="E41" s="476"/>
      <c r="F41" s="471"/>
      <c r="G41" s="472"/>
      <c r="H41" s="181"/>
      <c r="I41" s="182"/>
    </row>
    <row r="42" spans="1:9" ht="42.65" customHeight="1">
      <c r="A42" s="184"/>
      <c r="B42" s="185" t="s">
        <v>417</v>
      </c>
      <c r="C42" s="180"/>
      <c r="D42" s="475"/>
      <c r="E42" s="476"/>
      <c r="F42" s="471"/>
      <c r="G42" s="472"/>
      <c r="H42" s="181"/>
      <c r="I42" s="182"/>
    </row>
    <row r="43" spans="1:9" ht="42.65" customHeight="1" thickBot="1">
      <c r="A43" s="184"/>
      <c r="B43" s="186"/>
      <c r="C43" s="162"/>
      <c r="D43" s="187"/>
      <c r="E43" s="187"/>
      <c r="F43" s="175"/>
      <c r="G43" s="176"/>
      <c r="H43" s="188"/>
      <c r="I43" s="189"/>
    </row>
    <row r="45" spans="1:9" ht="6" customHeight="1">
      <c r="A45" s="37"/>
    </row>
    <row r="46" spans="1:9" ht="6" customHeight="1">
      <c r="A46" s="37"/>
    </row>
    <row r="47" spans="1:9" s="160" customFormat="1" ht="28.4" customHeight="1">
      <c r="A47" s="159" t="s">
        <v>366</v>
      </c>
    </row>
    <row r="48" spans="1:9" s="157" customFormat="1" ht="9" customHeight="1">
      <c r="A48" s="158"/>
      <c r="B48" s="478"/>
      <c r="C48" s="478"/>
      <c r="D48" s="478"/>
      <c r="E48" s="478"/>
      <c r="F48" s="478"/>
      <c r="G48" s="478"/>
    </row>
    <row r="49" spans="1:15" s="157" customFormat="1" ht="9" customHeight="1">
      <c r="A49" s="158"/>
      <c r="B49" s="478"/>
      <c r="C49" s="478"/>
      <c r="D49" s="478"/>
      <c r="E49" s="478"/>
      <c r="F49" s="478"/>
      <c r="G49" s="478"/>
    </row>
    <row r="50" spans="1:15" s="157" customFormat="1" ht="10.4" customHeight="1">
      <c r="A50" s="158"/>
      <c r="B50" s="478"/>
      <c r="C50" s="478"/>
      <c r="D50" s="478"/>
      <c r="E50" s="478"/>
      <c r="F50" s="478"/>
      <c r="G50" s="478"/>
    </row>
    <row r="51" spans="1:15" s="157" customFormat="1" ht="24.65" customHeight="1">
      <c r="A51" s="158" t="s">
        <v>367</v>
      </c>
      <c r="B51" s="478" t="s">
        <v>374</v>
      </c>
      <c r="C51" s="478"/>
      <c r="D51" s="478"/>
      <c r="E51" s="478"/>
      <c r="F51" s="478"/>
      <c r="G51" s="478"/>
      <c r="H51" s="478"/>
      <c r="I51" s="478"/>
      <c r="J51" s="478"/>
      <c r="K51" s="156"/>
      <c r="L51" s="156"/>
      <c r="M51" s="505"/>
      <c r="N51" s="505"/>
      <c r="O51" s="505"/>
    </row>
    <row r="52" spans="1:15" s="157" customFormat="1" ht="24.65" customHeight="1">
      <c r="A52" s="158" t="s">
        <v>367</v>
      </c>
      <c r="B52" s="478" t="s">
        <v>375</v>
      </c>
      <c r="C52" s="478"/>
      <c r="D52" s="478"/>
      <c r="E52" s="478"/>
      <c r="F52" s="478"/>
      <c r="G52" s="478"/>
      <c r="H52" s="478"/>
      <c r="I52" s="478"/>
      <c r="J52" s="478"/>
      <c r="K52" s="156"/>
      <c r="L52" s="156"/>
      <c r="M52" s="163"/>
      <c r="N52" s="163"/>
      <c r="O52" s="163"/>
    </row>
    <row r="53" spans="1:15" s="157" customFormat="1" ht="24.65" customHeight="1">
      <c r="A53" s="158" t="s">
        <v>367</v>
      </c>
      <c r="B53" s="478" t="s">
        <v>382</v>
      </c>
      <c r="C53" s="478"/>
      <c r="D53" s="478"/>
      <c r="E53" s="478"/>
      <c r="F53" s="478"/>
      <c r="G53" s="478"/>
      <c r="H53" s="478"/>
      <c r="I53" s="478"/>
      <c r="J53" s="478"/>
      <c r="K53" s="156"/>
      <c r="L53" s="156"/>
      <c r="M53" s="163"/>
      <c r="N53" s="163"/>
      <c r="O53" s="163"/>
    </row>
    <row r="54" spans="1:15" s="58" customFormat="1" ht="17.5" customHeight="1">
      <c r="A54" s="156"/>
      <c r="B54" s="31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3"/>
      <c r="N54" s="153"/>
      <c r="O54" s="153"/>
    </row>
    <row r="56" spans="1:15" ht="18.5">
      <c r="A56" s="12"/>
      <c r="B56" s="521" t="s">
        <v>251</v>
      </c>
      <c r="C56" s="522"/>
      <c r="D56"/>
      <c r="E56"/>
      <c r="F56"/>
      <c r="G56"/>
      <c r="H56"/>
      <c r="I56"/>
      <c r="J56"/>
    </row>
    <row r="57" spans="1:15" ht="26">
      <c r="A57" s="59" t="s">
        <v>222</v>
      </c>
      <c r="B57" s="517" t="s">
        <v>252</v>
      </c>
      <c r="C57" s="518"/>
      <c r="D57" s="59" t="s">
        <v>253</v>
      </c>
      <c r="E57" s="59" t="s">
        <v>254</v>
      </c>
      <c r="F57" s="59" t="s">
        <v>380</v>
      </c>
      <c r="G57" s="150" t="s">
        <v>267</v>
      </c>
      <c r="H57" s="59" t="s">
        <v>255</v>
      </c>
      <c r="I57" s="59" t="s">
        <v>256</v>
      </c>
      <c r="J57" s="481" t="s">
        <v>73</v>
      </c>
      <c r="K57" s="482"/>
    </row>
    <row r="58" spans="1:15" ht="36" customHeight="1">
      <c r="A58" s="130">
        <v>1</v>
      </c>
      <c r="B58" s="503" t="s">
        <v>257</v>
      </c>
      <c r="C58" s="504"/>
      <c r="D58" s="126" t="s">
        <v>258</v>
      </c>
      <c r="E58" s="127">
        <v>302</v>
      </c>
      <c r="F58" s="127">
        <v>302</v>
      </c>
      <c r="G58" s="151">
        <v>302</v>
      </c>
      <c r="H58" s="128">
        <f t="shared" ref="H58:H77" si="2">F58-G58</f>
        <v>0</v>
      </c>
      <c r="I58" s="129">
        <f t="shared" ref="I58:I77" si="3">E58-G58</f>
        <v>0</v>
      </c>
      <c r="J58" s="508"/>
      <c r="K58" s="509"/>
    </row>
    <row r="59" spans="1:15" ht="36" customHeight="1">
      <c r="A59" s="130">
        <v>2</v>
      </c>
      <c r="B59" s="503" t="s">
        <v>259</v>
      </c>
      <c r="C59" s="504"/>
      <c r="D59" s="126" t="s">
        <v>258</v>
      </c>
      <c r="E59" s="127">
        <v>302</v>
      </c>
      <c r="F59" s="127">
        <v>302</v>
      </c>
      <c r="G59" s="151">
        <v>302</v>
      </c>
      <c r="H59" s="128">
        <f t="shared" si="2"/>
        <v>0</v>
      </c>
      <c r="I59" s="129">
        <f t="shared" si="3"/>
        <v>0</v>
      </c>
      <c r="J59" s="508"/>
      <c r="K59" s="509"/>
      <c r="L59" s="141"/>
    </row>
    <row r="60" spans="1:15" ht="36" customHeight="1">
      <c r="A60" s="130">
        <v>3</v>
      </c>
      <c r="B60" s="503" t="s">
        <v>260</v>
      </c>
      <c r="C60" s="504"/>
      <c r="D60" s="126" t="s">
        <v>261</v>
      </c>
      <c r="E60" s="127">
        <v>302</v>
      </c>
      <c r="F60" s="127">
        <v>302</v>
      </c>
      <c r="G60" s="151">
        <v>302</v>
      </c>
      <c r="H60" s="128">
        <f t="shared" si="2"/>
        <v>0</v>
      </c>
      <c r="I60" s="129">
        <f t="shared" si="3"/>
        <v>0</v>
      </c>
      <c r="J60" s="519"/>
      <c r="K60" s="520"/>
    </row>
    <row r="61" spans="1:15" ht="36" customHeight="1">
      <c r="A61" s="130">
        <v>4</v>
      </c>
      <c r="B61" s="503" t="s">
        <v>262</v>
      </c>
      <c r="C61" s="504"/>
      <c r="D61" s="126" t="s">
        <v>72</v>
      </c>
      <c r="E61" s="127">
        <v>116</v>
      </c>
      <c r="F61" s="127">
        <v>116</v>
      </c>
      <c r="G61" s="152">
        <v>116</v>
      </c>
      <c r="H61" s="128">
        <f t="shared" si="2"/>
        <v>0</v>
      </c>
      <c r="I61" s="129">
        <f t="shared" si="3"/>
        <v>0</v>
      </c>
      <c r="J61" s="508"/>
      <c r="K61" s="509"/>
    </row>
    <row r="62" spans="1:15" ht="36" customHeight="1">
      <c r="A62" s="130">
        <v>5</v>
      </c>
      <c r="B62" s="503" t="s">
        <v>263</v>
      </c>
      <c r="C62" s="504"/>
      <c r="D62" s="126" t="s">
        <v>72</v>
      </c>
      <c r="E62" s="127">
        <v>4186</v>
      </c>
      <c r="F62" s="127">
        <v>4186</v>
      </c>
      <c r="G62" s="152">
        <v>4186</v>
      </c>
      <c r="H62" s="128">
        <f t="shared" si="2"/>
        <v>0</v>
      </c>
      <c r="I62" s="129">
        <f t="shared" si="3"/>
        <v>0</v>
      </c>
      <c r="J62" s="508"/>
      <c r="K62" s="509"/>
      <c r="M62" s="38"/>
    </row>
    <row r="63" spans="1:15" ht="37.4" customHeight="1">
      <c r="A63" s="130">
        <v>6</v>
      </c>
      <c r="B63" s="503" t="s">
        <v>264</v>
      </c>
      <c r="C63" s="504"/>
      <c r="D63" s="126" t="s">
        <v>68</v>
      </c>
      <c r="E63" s="127">
        <v>5784</v>
      </c>
      <c r="F63" s="127">
        <v>5784</v>
      </c>
      <c r="G63" s="151">
        <v>5784</v>
      </c>
      <c r="H63" s="128">
        <f t="shared" si="2"/>
        <v>0</v>
      </c>
      <c r="I63" s="129">
        <f t="shared" si="3"/>
        <v>0</v>
      </c>
      <c r="J63" s="519"/>
      <c r="K63" s="520"/>
    </row>
    <row r="64" spans="1:15" ht="37.4" customHeight="1">
      <c r="A64" s="130">
        <f>A63+1</f>
        <v>7</v>
      </c>
      <c r="B64" s="503" t="s">
        <v>265</v>
      </c>
      <c r="C64" s="504"/>
      <c r="D64" s="126" t="s">
        <v>68</v>
      </c>
      <c r="E64" s="127">
        <v>7440</v>
      </c>
      <c r="F64" s="127">
        <v>7440</v>
      </c>
      <c r="G64" s="151">
        <v>7440</v>
      </c>
      <c r="H64" s="128">
        <f t="shared" si="2"/>
        <v>0</v>
      </c>
      <c r="I64" s="129">
        <f t="shared" si="3"/>
        <v>0</v>
      </c>
      <c r="J64" s="519"/>
      <c r="K64" s="520"/>
    </row>
    <row r="65" spans="1:13" ht="37.4" customHeight="1">
      <c r="A65" s="130">
        <f t="shared" ref="A65:A77" si="4">A64+1</f>
        <v>8</v>
      </c>
      <c r="B65" s="503" t="s">
        <v>358</v>
      </c>
      <c r="C65" s="504"/>
      <c r="D65" s="126" t="s">
        <v>72</v>
      </c>
      <c r="E65" s="127">
        <v>121</v>
      </c>
      <c r="F65" s="127">
        <v>121</v>
      </c>
      <c r="G65" s="152">
        <v>121</v>
      </c>
      <c r="H65" s="128">
        <f t="shared" si="2"/>
        <v>0</v>
      </c>
      <c r="I65" s="129">
        <f t="shared" si="3"/>
        <v>0</v>
      </c>
      <c r="J65" s="508"/>
      <c r="K65" s="509"/>
    </row>
    <row r="66" spans="1:13" ht="35.5" customHeight="1">
      <c r="A66" s="130">
        <f t="shared" si="4"/>
        <v>9</v>
      </c>
      <c r="B66" s="503" t="s">
        <v>339</v>
      </c>
      <c r="C66" s="504"/>
      <c r="D66" s="126" t="s">
        <v>338</v>
      </c>
      <c r="E66" s="127">
        <v>936</v>
      </c>
      <c r="F66" s="126">
        <f>E66</f>
        <v>936</v>
      </c>
      <c r="G66" s="151">
        <v>936</v>
      </c>
      <c r="H66" s="128">
        <f t="shared" si="2"/>
        <v>0</v>
      </c>
      <c r="I66" s="129">
        <f t="shared" si="3"/>
        <v>0</v>
      </c>
      <c r="J66" s="519"/>
      <c r="K66" s="520"/>
      <c r="L66" s="132"/>
      <c r="M66" s="133"/>
    </row>
    <row r="67" spans="1:13" ht="37.4" customHeight="1">
      <c r="A67" s="130">
        <f t="shared" si="4"/>
        <v>10</v>
      </c>
      <c r="B67" s="503" t="s">
        <v>340</v>
      </c>
      <c r="C67" s="504"/>
      <c r="D67" s="126" t="s">
        <v>338</v>
      </c>
      <c r="E67" s="127">
        <v>1350</v>
      </c>
      <c r="F67" s="126">
        <f t="shared" ref="F67:F77" si="5">E67</f>
        <v>1350</v>
      </c>
      <c r="G67" s="151">
        <v>1350</v>
      </c>
      <c r="H67" s="128">
        <f t="shared" si="2"/>
        <v>0</v>
      </c>
      <c r="I67" s="129">
        <f t="shared" si="3"/>
        <v>0</v>
      </c>
      <c r="J67" s="508"/>
      <c r="K67" s="509"/>
      <c r="L67" s="132"/>
      <c r="M67" s="133"/>
    </row>
    <row r="68" spans="1:13" ht="36.65" customHeight="1">
      <c r="A68" s="130">
        <f t="shared" si="4"/>
        <v>11</v>
      </c>
      <c r="B68" s="503" t="s">
        <v>343</v>
      </c>
      <c r="C68" s="504"/>
      <c r="D68" s="126" t="s">
        <v>338</v>
      </c>
      <c r="E68" s="127">
        <v>2870</v>
      </c>
      <c r="F68" s="126">
        <f t="shared" si="5"/>
        <v>2870</v>
      </c>
      <c r="G68" s="151">
        <v>2760</v>
      </c>
      <c r="H68" s="128">
        <f t="shared" ref="H68" si="6">F68-G68</f>
        <v>110</v>
      </c>
      <c r="I68" s="129">
        <f t="shared" ref="I68" si="7">E68-G68</f>
        <v>110</v>
      </c>
      <c r="J68" s="519"/>
      <c r="K68" s="520"/>
      <c r="L68" s="132"/>
      <c r="M68" s="133"/>
    </row>
    <row r="69" spans="1:13" ht="35.5" customHeight="1">
      <c r="A69" s="130">
        <f t="shared" si="4"/>
        <v>12</v>
      </c>
      <c r="B69" s="503" t="s">
        <v>341</v>
      </c>
      <c r="C69" s="504"/>
      <c r="D69" s="126" t="s">
        <v>338</v>
      </c>
      <c r="E69" s="127">
        <v>196</v>
      </c>
      <c r="F69" s="126">
        <f t="shared" si="5"/>
        <v>196</v>
      </c>
      <c r="G69" s="151">
        <v>196</v>
      </c>
      <c r="H69" s="128">
        <f t="shared" si="2"/>
        <v>0</v>
      </c>
      <c r="I69" s="129">
        <f t="shared" si="3"/>
        <v>0</v>
      </c>
      <c r="J69" s="519"/>
      <c r="K69" s="520"/>
      <c r="L69" s="132"/>
      <c r="M69" s="133"/>
    </row>
    <row r="70" spans="1:13" ht="28.4" customHeight="1">
      <c r="A70" s="130">
        <f t="shared" si="4"/>
        <v>13</v>
      </c>
      <c r="B70" s="503" t="s">
        <v>348</v>
      </c>
      <c r="C70" s="504"/>
      <c r="D70" s="126" t="s">
        <v>338</v>
      </c>
      <c r="E70" s="127">
        <v>2100</v>
      </c>
      <c r="F70" s="126">
        <f t="shared" si="5"/>
        <v>2100</v>
      </c>
      <c r="G70" s="151">
        <v>2100</v>
      </c>
      <c r="H70" s="128">
        <f t="shared" si="2"/>
        <v>0</v>
      </c>
      <c r="I70" s="129">
        <f t="shared" si="3"/>
        <v>0</v>
      </c>
      <c r="J70" s="519"/>
      <c r="K70" s="520"/>
      <c r="L70" s="132"/>
      <c r="M70" s="133"/>
    </row>
    <row r="71" spans="1:13" ht="28.4" customHeight="1">
      <c r="A71" s="130">
        <f t="shared" si="4"/>
        <v>14</v>
      </c>
      <c r="B71" s="503" t="s">
        <v>337</v>
      </c>
      <c r="C71" s="504"/>
      <c r="D71" s="126" t="s">
        <v>338</v>
      </c>
      <c r="E71" s="127">
        <v>12726</v>
      </c>
      <c r="F71" s="126">
        <f t="shared" si="5"/>
        <v>12726</v>
      </c>
      <c r="G71" s="151">
        <v>12726</v>
      </c>
      <c r="H71" s="128">
        <f t="shared" si="2"/>
        <v>0</v>
      </c>
      <c r="I71" s="129">
        <f t="shared" si="3"/>
        <v>0</v>
      </c>
      <c r="J71" s="508" t="s">
        <v>384</v>
      </c>
      <c r="K71" s="509"/>
      <c r="L71" s="132"/>
      <c r="M71" s="133"/>
    </row>
    <row r="72" spans="1:13" ht="37.4" customHeight="1">
      <c r="A72" s="130">
        <f t="shared" si="4"/>
        <v>15</v>
      </c>
      <c r="B72" s="503" t="s">
        <v>342</v>
      </c>
      <c r="C72" s="504"/>
      <c r="D72" s="126" t="s">
        <v>338</v>
      </c>
      <c r="E72" s="127">
        <v>700</v>
      </c>
      <c r="F72" s="126">
        <v>700</v>
      </c>
      <c r="G72" s="151">
        <v>700</v>
      </c>
      <c r="H72" s="128">
        <f t="shared" si="2"/>
        <v>0</v>
      </c>
      <c r="I72" s="129">
        <f t="shared" si="3"/>
        <v>0</v>
      </c>
      <c r="J72" s="519"/>
      <c r="K72" s="520"/>
      <c r="L72" s="132"/>
      <c r="M72" s="133"/>
    </row>
    <row r="73" spans="1:13" ht="28.4" customHeight="1">
      <c r="A73" s="130">
        <f t="shared" si="4"/>
        <v>16</v>
      </c>
      <c r="B73" s="503" t="s">
        <v>344</v>
      </c>
      <c r="C73" s="504"/>
      <c r="D73" s="126" t="s">
        <v>338</v>
      </c>
      <c r="E73" s="127">
        <v>381</v>
      </c>
      <c r="F73" s="126">
        <f t="shared" si="5"/>
        <v>381</v>
      </c>
      <c r="G73" s="151">
        <v>379</v>
      </c>
      <c r="H73" s="128">
        <f t="shared" si="2"/>
        <v>2</v>
      </c>
      <c r="I73" s="129">
        <f t="shared" si="3"/>
        <v>2</v>
      </c>
      <c r="J73" s="523"/>
      <c r="K73" s="524"/>
      <c r="L73" s="132"/>
      <c r="M73" s="133"/>
    </row>
    <row r="74" spans="1:13" ht="28.4" customHeight="1">
      <c r="A74" s="130">
        <f t="shared" si="4"/>
        <v>17</v>
      </c>
      <c r="B74" s="503" t="s">
        <v>336</v>
      </c>
      <c r="C74" s="504"/>
      <c r="D74" s="126" t="s">
        <v>338</v>
      </c>
      <c r="E74" s="127">
        <v>225</v>
      </c>
      <c r="F74" s="126">
        <f t="shared" si="5"/>
        <v>225</v>
      </c>
      <c r="G74" s="151">
        <v>225</v>
      </c>
      <c r="H74" s="128">
        <f t="shared" ref="H74" si="8">F74-G74</f>
        <v>0</v>
      </c>
      <c r="I74" s="129">
        <f t="shared" ref="I74" si="9">E74-G74</f>
        <v>0</v>
      </c>
      <c r="J74" s="523"/>
      <c r="K74" s="524"/>
    </row>
    <row r="75" spans="1:13" ht="28.4" customHeight="1">
      <c r="A75" s="130">
        <f t="shared" si="4"/>
        <v>18</v>
      </c>
      <c r="B75" s="503" t="s">
        <v>345</v>
      </c>
      <c r="C75" s="504"/>
      <c r="D75" s="126" t="s">
        <v>338</v>
      </c>
      <c r="E75" s="127">
        <v>760</v>
      </c>
      <c r="F75" s="126">
        <f t="shared" si="5"/>
        <v>760</v>
      </c>
      <c r="G75" s="151">
        <v>756</v>
      </c>
      <c r="H75" s="128">
        <f t="shared" si="2"/>
        <v>4</v>
      </c>
      <c r="I75" s="129">
        <f t="shared" si="3"/>
        <v>4</v>
      </c>
      <c r="J75" s="523"/>
      <c r="K75" s="524"/>
    </row>
    <row r="76" spans="1:13" ht="28.4" customHeight="1">
      <c r="A76" s="130">
        <f t="shared" si="4"/>
        <v>19</v>
      </c>
      <c r="B76" s="503" t="s">
        <v>346</v>
      </c>
      <c r="C76" s="504"/>
      <c r="D76" s="126" t="s">
        <v>338</v>
      </c>
      <c r="E76" s="127">
        <v>156</v>
      </c>
      <c r="F76" s="126">
        <f t="shared" ref="F76" si="10">E76</f>
        <v>156</v>
      </c>
      <c r="G76" s="151">
        <v>154</v>
      </c>
      <c r="H76" s="128">
        <f t="shared" si="2"/>
        <v>2</v>
      </c>
      <c r="I76" s="129">
        <f t="shared" si="3"/>
        <v>2</v>
      </c>
      <c r="J76" s="523"/>
      <c r="K76" s="524"/>
    </row>
    <row r="77" spans="1:13" ht="28.4" customHeight="1">
      <c r="A77" s="130">
        <f t="shared" si="4"/>
        <v>20</v>
      </c>
      <c r="B77" s="503" t="s">
        <v>347</v>
      </c>
      <c r="C77" s="504"/>
      <c r="D77" s="126" t="s">
        <v>338</v>
      </c>
      <c r="E77" s="127">
        <v>64</v>
      </c>
      <c r="F77" s="126">
        <f t="shared" si="5"/>
        <v>64</v>
      </c>
      <c r="G77" s="151">
        <v>64</v>
      </c>
      <c r="H77" s="128">
        <f t="shared" si="2"/>
        <v>0</v>
      </c>
      <c r="I77" s="129">
        <f t="shared" si="3"/>
        <v>0</v>
      </c>
      <c r="J77" s="523"/>
      <c r="K77" s="524"/>
    </row>
  </sheetData>
  <mergeCells count="93"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  <mergeCell ref="J63:K63"/>
    <mergeCell ref="B65:C65"/>
    <mergeCell ref="B56:C56"/>
    <mergeCell ref="B63:C63"/>
    <mergeCell ref="B64:C64"/>
    <mergeCell ref="J62:K62"/>
    <mergeCell ref="B62:C62"/>
    <mergeCell ref="B59:C59"/>
    <mergeCell ref="J60:K60"/>
    <mergeCell ref="J61:K61"/>
    <mergeCell ref="B60:C60"/>
    <mergeCell ref="B61:C61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B57:C57"/>
    <mergeCell ref="B50:G50"/>
    <mergeCell ref="B49:G49"/>
    <mergeCell ref="B48:G48"/>
    <mergeCell ref="A1:A4"/>
    <mergeCell ref="C2:E2"/>
    <mergeCell ref="C3:E3"/>
    <mergeCell ref="C4:E4"/>
    <mergeCell ref="A14:N14"/>
    <mergeCell ref="A8:L8"/>
    <mergeCell ref="F27:G27"/>
    <mergeCell ref="B51:J51"/>
    <mergeCell ref="D28:E28"/>
    <mergeCell ref="B52:J52"/>
    <mergeCell ref="J57:K57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D38:E38"/>
    <mergeCell ref="D39:E39"/>
    <mergeCell ref="D42:E42"/>
    <mergeCell ref="F42:G42"/>
    <mergeCell ref="D40:E40"/>
    <mergeCell ref="D41:E41"/>
    <mergeCell ref="F39:G39"/>
    <mergeCell ref="F40:G40"/>
    <mergeCell ref="F35:G35"/>
    <mergeCell ref="F37:G37"/>
    <mergeCell ref="F38:G38"/>
    <mergeCell ref="F28:G28"/>
    <mergeCell ref="F29:G29"/>
    <mergeCell ref="F31:G31"/>
    <mergeCell ref="F32:G32"/>
    <mergeCell ref="F34:G34"/>
    <mergeCell ref="F36:G36"/>
  </mergeCells>
  <phoneticPr fontId="83" type="noConversion"/>
  <conditionalFormatting sqref="C10:K11 D45:D47">
    <cfRule type="cellIs" dxfId="639" priority="6" stopIfTrue="1" operator="greaterThan">
      <formula>600</formula>
    </cfRule>
  </conditionalFormatting>
  <conditionalFormatting sqref="D13">
    <cfRule type="cellIs" dxfId="638" priority="7" stopIfTrue="1" operator="greaterThan">
      <formula>600</formula>
    </cfRule>
  </conditionalFormatting>
  <conditionalFormatting sqref="D18">
    <cfRule type="cellIs" dxfId="637" priority="3" stopIfTrue="1" operator="greaterThan">
      <formula>600</formula>
    </cfRule>
  </conditionalFormatting>
  <conditionalFormatting sqref="D25:D26 D55:D56 D78:D187">
    <cfRule type="cellIs" dxfId="636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304"/>
  <sheetViews>
    <sheetView topLeftCell="A298" workbookViewId="0">
      <selection activeCell="K268" sqref="K268"/>
    </sheetView>
  </sheetViews>
  <sheetFormatPr defaultRowHeight="14.5"/>
  <cols>
    <col min="3" max="3" width="13" customWidth="1"/>
    <col min="5" max="5" width="10.453125" bestFit="1" customWidth="1"/>
    <col min="11" max="11" width="21.54296875" bestFit="1" customWidth="1"/>
    <col min="12" max="12" width="32.81640625" bestFit="1" customWidth="1"/>
  </cols>
  <sheetData>
    <row r="1" spans="1:47" ht="26.5" thickBot="1">
      <c r="A1" s="30" t="s">
        <v>197</v>
      </c>
      <c r="B1" s="30" t="s">
        <v>59</v>
      </c>
      <c r="C1" s="424" t="s">
        <v>57</v>
      </c>
      <c r="D1" s="30" t="s">
        <v>162</v>
      </c>
      <c r="E1" s="30" t="s">
        <v>385</v>
      </c>
      <c r="F1" s="30" t="s">
        <v>386</v>
      </c>
      <c r="G1" s="527" t="s">
        <v>71</v>
      </c>
      <c r="H1" s="528"/>
      <c r="I1" s="528"/>
      <c r="J1" s="529"/>
      <c r="K1" s="30" t="s">
        <v>387</v>
      </c>
      <c r="L1" s="30" t="s">
        <v>192</v>
      </c>
      <c r="M1" s="30" t="s">
        <v>193</v>
      </c>
      <c r="N1" s="527" t="s">
        <v>194</v>
      </c>
      <c r="O1" s="528"/>
      <c r="P1" s="529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190" t="s">
        <v>443</v>
      </c>
      <c r="C2" s="10" t="s">
        <v>195</v>
      </c>
      <c r="D2" s="10"/>
      <c r="E2" s="202">
        <v>45536</v>
      </c>
      <c r="F2" s="23">
        <v>43.775756000000008</v>
      </c>
      <c r="G2" s="525" t="s">
        <v>196</v>
      </c>
      <c r="H2" s="525"/>
      <c r="I2" s="525"/>
      <c r="J2" s="525"/>
      <c r="K2" s="202">
        <v>45551</v>
      </c>
      <c r="L2" s="203" t="s">
        <v>666</v>
      </c>
      <c r="M2" s="10"/>
      <c r="N2" s="526"/>
      <c r="O2" s="526"/>
      <c r="P2" s="526"/>
    </row>
    <row r="3" spans="1:47" ht="18.5">
      <c r="A3" s="10">
        <v>2</v>
      </c>
      <c r="B3" s="190" t="s">
        <v>444</v>
      </c>
      <c r="C3" s="10" t="s">
        <v>195</v>
      </c>
      <c r="D3" s="10"/>
      <c r="E3" s="202">
        <v>45551</v>
      </c>
      <c r="F3" s="23">
        <v>43.775756000000008</v>
      </c>
      <c r="G3" s="525" t="s">
        <v>196</v>
      </c>
      <c r="H3" s="525"/>
      <c r="I3" s="525"/>
      <c r="J3" s="525"/>
      <c r="K3" s="202">
        <v>45564</v>
      </c>
      <c r="L3" s="203" t="s">
        <v>666</v>
      </c>
      <c r="M3" s="10"/>
      <c r="N3" s="526"/>
      <c r="O3" s="526"/>
      <c r="P3" s="526"/>
    </row>
    <row r="4" spans="1:47" ht="15.5">
      <c r="A4" s="10">
        <v>3</v>
      </c>
      <c r="B4" s="27" t="s">
        <v>445</v>
      </c>
      <c r="C4" s="10" t="s">
        <v>195</v>
      </c>
      <c r="D4" s="10"/>
      <c r="E4" s="202">
        <v>45551</v>
      </c>
      <c r="F4" s="23">
        <v>43.775756000000008</v>
      </c>
      <c r="G4" s="525" t="s">
        <v>196</v>
      </c>
      <c r="H4" s="525"/>
      <c r="I4" s="525"/>
      <c r="J4" s="525"/>
      <c r="K4" s="202">
        <v>45566</v>
      </c>
      <c r="L4" s="203" t="s">
        <v>667</v>
      </c>
      <c r="M4" s="10"/>
      <c r="N4" s="526"/>
      <c r="O4" s="526"/>
      <c r="P4" s="526"/>
    </row>
    <row r="5" spans="1:47" ht="15.5">
      <c r="A5" s="10">
        <v>4</v>
      </c>
      <c r="B5" s="27" t="s">
        <v>446</v>
      </c>
      <c r="C5" s="10" t="s">
        <v>195</v>
      </c>
      <c r="D5" s="10"/>
      <c r="E5" s="202">
        <v>45566</v>
      </c>
      <c r="F5" s="23">
        <v>43.775756000000008</v>
      </c>
      <c r="G5" s="525" t="s">
        <v>196</v>
      </c>
      <c r="H5" s="525"/>
      <c r="I5" s="525"/>
      <c r="J5" s="525"/>
      <c r="K5" s="202">
        <v>45572</v>
      </c>
      <c r="L5" s="203" t="s">
        <v>666</v>
      </c>
      <c r="M5" s="10"/>
      <c r="N5" s="526"/>
      <c r="O5" s="526"/>
      <c r="P5" s="526"/>
    </row>
    <row r="6" spans="1:47" ht="15.5">
      <c r="A6" s="10">
        <v>5</v>
      </c>
      <c r="B6" s="27" t="s">
        <v>447</v>
      </c>
      <c r="C6" s="10" t="s">
        <v>195</v>
      </c>
      <c r="D6" s="10"/>
      <c r="E6" s="202">
        <v>45568</v>
      </c>
      <c r="F6" s="23">
        <v>43.775756000000008</v>
      </c>
      <c r="G6" s="525" t="s">
        <v>196</v>
      </c>
      <c r="H6" s="525"/>
      <c r="I6" s="525"/>
      <c r="J6" s="525"/>
      <c r="K6" s="202">
        <v>45580</v>
      </c>
      <c r="L6" s="203" t="s">
        <v>667</v>
      </c>
      <c r="M6" s="10"/>
      <c r="N6" s="526"/>
      <c r="O6" s="526"/>
      <c r="P6" s="526"/>
    </row>
    <row r="7" spans="1:47" ht="15.5">
      <c r="A7" s="10">
        <v>6</v>
      </c>
      <c r="B7" s="27" t="s">
        <v>448</v>
      </c>
      <c r="C7" s="10" t="s">
        <v>195</v>
      </c>
      <c r="D7" s="10"/>
      <c r="E7" s="202">
        <v>45573</v>
      </c>
      <c r="F7" s="23">
        <v>43.775756000000008</v>
      </c>
      <c r="G7" s="525" t="s">
        <v>196</v>
      </c>
      <c r="H7" s="525"/>
      <c r="I7" s="525"/>
      <c r="J7" s="525"/>
      <c r="K7" s="202">
        <v>45578</v>
      </c>
      <c r="L7" s="203" t="s">
        <v>666</v>
      </c>
      <c r="M7" s="10"/>
      <c r="N7" s="526"/>
      <c r="O7" s="526"/>
      <c r="P7" s="526"/>
    </row>
    <row r="8" spans="1:47" ht="15.5">
      <c r="A8" s="10">
        <v>7</v>
      </c>
      <c r="B8" s="27" t="s">
        <v>449</v>
      </c>
      <c r="C8" s="10" t="s">
        <v>224</v>
      </c>
      <c r="D8" s="10"/>
      <c r="E8" s="202">
        <v>45579</v>
      </c>
      <c r="F8" s="23">
        <v>46.049156000000004</v>
      </c>
      <c r="G8" s="525" t="s">
        <v>196</v>
      </c>
      <c r="H8" s="525"/>
      <c r="I8" s="525"/>
      <c r="J8" s="525"/>
      <c r="K8" s="202">
        <v>45584</v>
      </c>
      <c r="L8" s="203" t="s">
        <v>666</v>
      </c>
      <c r="M8" s="10"/>
      <c r="N8" s="526"/>
      <c r="O8" s="526"/>
      <c r="P8" s="526"/>
    </row>
    <row r="9" spans="1:47" ht="15.5">
      <c r="A9" s="10">
        <v>8</v>
      </c>
      <c r="B9" s="27" t="s">
        <v>450</v>
      </c>
      <c r="C9" s="10" t="s">
        <v>224</v>
      </c>
      <c r="D9" s="10"/>
      <c r="E9" s="202">
        <v>45580</v>
      </c>
      <c r="F9" s="23">
        <v>46.049156000000004</v>
      </c>
      <c r="G9" s="525" t="s">
        <v>196</v>
      </c>
      <c r="H9" s="525"/>
      <c r="I9" s="525"/>
      <c r="J9" s="525"/>
      <c r="K9" s="202">
        <v>45589</v>
      </c>
      <c r="L9" s="203" t="s">
        <v>667</v>
      </c>
      <c r="M9" s="10"/>
      <c r="N9" s="526"/>
      <c r="O9" s="526"/>
      <c r="P9" s="526"/>
    </row>
    <row r="10" spans="1:47" ht="15.5">
      <c r="A10" s="10">
        <v>9</v>
      </c>
      <c r="B10" s="27" t="s">
        <v>451</v>
      </c>
      <c r="C10" s="10" t="s">
        <v>224</v>
      </c>
      <c r="D10" s="10"/>
      <c r="E10" s="202">
        <v>45585</v>
      </c>
      <c r="F10" s="23">
        <v>46.049156000000004</v>
      </c>
      <c r="G10" s="525" t="s">
        <v>196</v>
      </c>
      <c r="H10" s="525"/>
      <c r="I10" s="525"/>
      <c r="J10" s="525"/>
      <c r="K10" s="202">
        <v>45589</v>
      </c>
      <c r="L10" s="203" t="s">
        <v>666</v>
      </c>
      <c r="M10" s="10"/>
      <c r="N10" s="526"/>
      <c r="O10" s="526"/>
      <c r="P10" s="526"/>
    </row>
    <row r="11" spans="1:47" ht="15.5">
      <c r="A11" s="10">
        <v>10</v>
      </c>
      <c r="B11" s="27" t="s">
        <v>452</v>
      </c>
      <c r="C11" s="10" t="s">
        <v>225</v>
      </c>
      <c r="D11" s="10"/>
      <c r="E11" s="202">
        <v>45589</v>
      </c>
      <c r="F11" s="23">
        <v>42.374236000000003</v>
      </c>
      <c r="G11" s="525" t="s">
        <v>196</v>
      </c>
      <c r="H11" s="525"/>
      <c r="I11" s="525"/>
      <c r="J11" s="525"/>
      <c r="K11" s="202">
        <v>45594</v>
      </c>
      <c r="L11" s="203" t="s">
        <v>666</v>
      </c>
      <c r="M11" s="10"/>
      <c r="N11" s="526"/>
      <c r="O11" s="526"/>
      <c r="P11" s="526"/>
    </row>
    <row r="12" spans="1:47" ht="15.5">
      <c r="A12" s="10">
        <v>11</v>
      </c>
      <c r="B12" s="27" t="s">
        <v>453</v>
      </c>
      <c r="C12" s="10" t="s">
        <v>224</v>
      </c>
      <c r="D12" s="10"/>
      <c r="E12" s="202">
        <v>45589</v>
      </c>
      <c r="F12" s="23">
        <v>46.049156000000004</v>
      </c>
      <c r="G12" s="525" t="s">
        <v>196</v>
      </c>
      <c r="H12" s="525"/>
      <c r="I12" s="525"/>
      <c r="J12" s="525"/>
      <c r="K12" s="202">
        <v>45596</v>
      </c>
      <c r="L12" s="203" t="s">
        <v>667</v>
      </c>
      <c r="M12" s="10"/>
      <c r="N12" s="526"/>
      <c r="O12" s="526"/>
      <c r="P12" s="526"/>
    </row>
    <row r="13" spans="1:47" ht="15.5">
      <c r="A13" s="10">
        <v>12</v>
      </c>
      <c r="B13" s="27" t="s">
        <v>454</v>
      </c>
      <c r="C13" s="10" t="s">
        <v>225</v>
      </c>
      <c r="D13" s="10"/>
      <c r="E13" s="202">
        <v>45597</v>
      </c>
      <c r="F13" s="23">
        <v>42.374236000000003</v>
      </c>
      <c r="G13" s="525" t="s">
        <v>196</v>
      </c>
      <c r="H13" s="525"/>
      <c r="I13" s="525"/>
      <c r="J13" s="525"/>
      <c r="K13" s="202">
        <v>45600</v>
      </c>
      <c r="L13" s="203" t="s">
        <v>666</v>
      </c>
      <c r="M13" s="10"/>
      <c r="N13" s="526"/>
      <c r="O13" s="526"/>
      <c r="P13" s="526"/>
    </row>
    <row r="14" spans="1:47" ht="15.5">
      <c r="A14" s="10">
        <v>13</v>
      </c>
      <c r="B14" s="27" t="s">
        <v>455</v>
      </c>
      <c r="C14" s="10" t="s">
        <v>224</v>
      </c>
      <c r="D14" s="10"/>
      <c r="E14" s="202">
        <v>45601</v>
      </c>
      <c r="F14" s="23">
        <v>46.049156000000004</v>
      </c>
      <c r="G14" s="525" t="s">
        <v>196</v>
      </c>
      <c r="H14" s="525"/>
      <c r="I14" s="525"/>
      <c r="J14" s="525"/>
      <c r="K14" s="202">
        <v>45606</v>
      </c>
      <c r="L14" s="203" t="s">
        <v>666</v>
      </c>
      <c r="M14" s="10"/>
      <c r="N14" s="526"/>
      <c r="O14" s="526"/>
      <c r="P14" s="526"/>
    </row>
    <row r="15" spans="1:47" ht="15.5">
      <c r="A15" s="10">
        <v>14</v>
      </c>
      <c r="B15" s="27" t="s">
        <v>456</v>
      </c>
      <c r="C15" s="10" t="s">
        <v>224</v>
      </c>
      <c r="D15" s="10"/>
      <c r="E15" s="202">
        <v>45597</v>
      </c>
      <c r="F15" s="23">
        <v>46.049156000000004</v>
      </c>
      <c r="G15" s="525" t="s">
        <v>196</v>
      </c>
      <c r="H15" s="525"/>
      <c r="I15" s="525"/>
      <c r="J15" s="525"/>
      <c r="K15" s="202" t="s">
        <v>665</v>
      </c>
      <c r="L15" s="203" t="s">
        <v>667</v>
      </c>
      <c r="M15" s="10"/>
      <c r="N15" s="526"/>
      <c r="O15" s="526"/>
      <c r="P15" s="526"/>
    </row>
    <row r="16" spans="1:47" ht="15.5">
      <c r="A16" s="10">
        <v>15</v>
      </c>
      <c r="B16" s="27" t="s">
        <v>457</v>
      </c>
      <c r="C16" s="10" t="s">
        <v>224</v>
      </c>
      <c r="D16" s="10"/>
      <c r="E16" s="202">
        <v>45606</v>
      </c>
      <c r="F16" s="23">
        <v>46.049156000000004</v>
      </c>
      <c r="G16" s="525" t="s">
        <v>196</v>
      </c>
      <c r="H16" s="525"/>
      <c r="I16" s="525"/>
      <c r="J16" s="525"/>
      <c r="K16" s="202">
        <v>45613</v>
      </c>
      <c r="L16" s="203" t="s">
        <v>666</v>
      </c>
      <c r="M16" s="10"/>
      <c r="N16" s="526"/>
      <c r="O16" s="526"/>
      <c r="P16" s="526"/>
    </row>
    <row r="17" spans="1:16" ht="15.5">
      <c r="A17" s="10">
        <v>16</v>
      </c>
      <c r="B17" s="27" t="s">
        <v>458</v>
      </c>
      <c r="C17" s="10" t="s">
        <v>224</v>
      </c>
      <c r="D17" s="10"/>
      <c r="E17" s="202">
        <v>45613</v>
      </c>
      <c r="F17" s="23">
        <v>46.049156000000004</v>
      </c>
      <c r="G17" s="525" t="s">
        <v>196</v>
      </c>
      <c r="H17" s="525"/>
      <c r="I17" s="525"/>
      <c r="J17" s="525"/>
      <c r="K17" s="202">
        <v>45618</v>
      </c>
      <c r="L17" s="203" t="s">
        <v>666</v>
      </c>
      <c r="M17" s="10"/>
      <c r="N17" s="526"/>
      <c r="O17" s="526"/>
      <c r="P17" s="526"/>
    </row>
    <row r="18" spans="1:16" ht="15.5">
      <c r="A18" s="10">
        <v>17</v>
      </c>
      <c r="B18" s="27" t="s">
        <v>459</v>
      </c>
      <c r="C18" s="10" t="s">
        <v>224</v>
      </c>
      <c r="D18" s="10"/>
      <c r="E18" s="202">
        <v>45606</v>
      </c>
      <c r="F18" s="23">
        <v>46.049156000000004</v>
      </c>
      <c r="G18" s="525" t="s">
        <v>196</v>
      </c>
      <c r="H18" s="525"/>
      <c r="I18" s="525"/>
      <c r="J18" s="525"/>
      <c r="K18" s="202">
        <v>45620</v>
      </c>
      <c r="L18" s="203" t="s">
        <v>668</v>
      </c>
      <c r="M18" s="10"/>
      <c r="N18" s="526"/>
      <c r="O18" s="526"/>
      <c r="P18" s="526"/>
    </row>
    <row r="19" spans="1:16" ht="15.5">
      <c r="A19" s="10">
        <v>18</v>
      </c>
      <c r="B19" s="27" t="s">
        <v>460</v>
      </c>
      <c r="C19" s="10" t="s">
        <v>224</v>
      </c>
      <c r="D19" s="10"/>
      <c r="E19" s="202">
        <v>45606</v>
      </c>
      <c r="F19" s="23">
        <v>46.049156000000004</v>
      </c>
      <c r="G19" s="525" t="s">
        <v>196</v>
      </c>
      <c r="H19" s="525"/>
      <c r="I19" s="525"/>
      <c r="J19" s="525"/>
      <c r="K19" s="202">
        <v>45622</v>
      </c>
      <c r="L19" s="203" t="s">
        <v>421</v>
      </c>
      <c r="M19" s="10"/>
      <c r="N19" s="526"/>
      <c r="O19" s="526"/>
      <c r="P19" s="526"/>
    </row>
    <row r="20" spans="1:16" ht="15.5">
      <c r="A20" s="10">
        <v>19</v>
      </c>
      <c r="B20" s="27" t="s">
        <v>461</v>
      </c>
      <c r="C20" s="10" t="s">
        <v>224</v>
      </c>
      <c r="D20" s="10"/>
      <c r="E20" s="202">
        <v>45610</v>
      </c>
      <c r="F20" s="23">
        <v>46.049156000000004</v>
      </c>
      <c r="G20" s="525" t="s">
        <v>196</v>
      </c>
      <c r="H20" s="525"/>
      <c r="I20" s="525"/>
      <c r="J20" s="525"/>
      <c r="K20" s="202">
        <v>46351</v>
      </c>
      <c r="L20" s="203" t="s">
        <v>669</v>
      </c>
      <c r="M20" s="10"/>
      <c r="N20" s="526"/>
      <c r="O20" s="526"/>
      <c r="P20" s="526"/>
    </row>
    <row r="21" spans="1:16" ht="15.5">
      <c r="A21" s="10">
        <v>20</v>
      </c>
      <c r="B21" s="27" t="s">
        <v>462</v>
      </c>
      <c r="C21" s="10" t="s">
        <v>224</v>
      </c>
      <c r="D21" s="10"/>
      <c r="E21" s="202">
        <v>45606</v>
      </c>
      <c r="F21" s="23">
        <v>46.049156000000004</v>
      </c>
      <c r="G21" s="525" t="s">
        <v>196</v>
      </c>
      <c r="H21" s="525"/>
      <c r="I21" s="525"/>
      <c r="J21" s="525"/>
      <c r="K21" s="202">
        <v>46351</v>
      </c>
      <c r="L21" s="203" t="s">
        <v>667</v>
      </c>
      <c r="M21" s="10"/>
      <c r="N21" s="526"/>
      <c r="O21" s="526"/>
      <c r="P21" s="526"/>
    </row>
    <row r="22" spans="1:16" ht="15.5">
      <c r="A22" s="10">
        <v>21</v>
      </c>
      <c r="B22" s="27" t="s">
        <v>463</v>
      </c>
      <c r="C22" s="10" t="s">
        <v>224</v>
      </c>
      <c r="D22" s="10"/>
      <c r="E22" s="202">
        <v>45618</v>
      </c>
      <c r="F22" s="23">
        <v>46.049156000000004</v>
      </c>
      <c r="G22" s="525" t="s">
        <v>196</v>
      </c>
      <c r="H22" s="525"/>
      <c r="I22" s="525"/>
      <c r="J22" s="525"/>
      <c r="K22" s="202">
        <v>45624</v>
      </c>
      <c r="L22" s="203" t="s">
        <v>666</v>
      </c>
      <c r="M22" s="10"/>
      <c r="N22" s="530"/>
      <c r="O22" s="530"/>
      <c r="P22" s="530"/>
    </row>
    <row r="23" spans="1:16" ht="15.5">
      <c r="A23" s="10">
        <v>22</v>
      </c>
      <c r="B23" s="27" t="s">
        <v>102</v>
      </c>
      <c r="C23" s="10" t="s">
        <v>195</v>
      </c>
      <c r="D23" s="10"/>
      <c r="E23" s="202">
        <v>45606</v>
      </c>
      <c r="F23" s="23">
        <v>43.775756000000008</v>
      </c>
      <c r="G23" s="525" t="s">
        <v>196</v>
      </c>
      <c r="H23" s="525"/>
      <c r="I23" s="525"/>
      <c r="J23" s="525"/>
      <c r="K23" s="202">
        <v>45625</v>
      </c>
      <c r="L23" s="203" t="s">
        <v>670</v>
      </c>
      <c r="M23" s="10"/>
      <c r="N23" s="531"/>
      <c r="O23" s="531"/>
      <c r="P23" s="531"/>
    </row>
    <row r="24" spans="1:16" ht="15.5">
      <c r="A24" s="10">
        <v>23</v>
      </c>
      <c r="B24" s="27" t="s">
        <v>464</v>
      </c>
      <c r="C24" s="10" t="s">
        <v>224</v>
      </c>
      <c r="D24" s="10"/>
      <c r="E24" s="202">
        <v>45622</v>
      </c>
      <c r="F24" s="23">
        <v>46.049156000000004</v>
      </c>
      <c r="G24" s="525" t="s">
        <v>196</v>
      </c>
      <c r="H24" s="525"/>
      <c r="I24" s="525"/>
      <c r="J24" s="525"/>
      <c r="K24" s="202">
        <v>45629</v>
      </c>
      <c r="L24" s="203" t="s">
        <v>668</v>
      </c>
      <c r="M24" s="10"/>
      <c r="N24" s="526"/>
      <c r="O24" s="526"/>
      <c r="P24" s="526"/>
    </row>
    <row r="25" spans="1:16" ht="15.5">
      <c r="A25" s="10">
        <v>24</v>
      </c>
      <c r="B25" s="27" t="s">
        <v>465</v>
      </c>
      <c r="C25" s="10" t="s">
        <v>195</v>
      </c>
      <c r="D25" s="10"/>
      <c r="E25" s="202">
        <v>45624</v>
      </c>
      <c r="F25" s="23">
        <v>43.775756000000008</v>
      </c>
      <c r="G25" s="525" t="s">
        <v>196</v>
      </c>
      <c r="H25" s="525"/>
      <c r="I25" s="525"/>
      <c r="J25" s="525"/>
      <c r="K25" s="202">
        <v>45631</v>
      </c>
      <c r="L25" s="203" t="s">
        <v>421</v>
      </c>
      <c r="M25" s="10"/>
      <c r="N25" s="526"/>
      <c r="O25" s="526"/>
      <c r="P25" s="526"/>
    </row>
    <row r="26" spans="1:16" ht="15.5">
      <c r="A26" s="10">
        <v>25</v>
      </c>
      <c r="B26" s="27" t="s">
        <v>466</v>
      </c>
      <c r="C26" s="10" t="s">
        <v>195</v>
      </c>
      <c r="D26" s="10"/>
      <c r="E26" s="202">
        <v>45625</v>
      </c>
      <c r="F26" s="23">
        <v>43.775756000000008</v>
      </c>
      <c r="G26" s="525" t="s">
        <v>196</v>
      </c>
      <c r="H26" s="525"/>
      <c r="I26" s="525"/>
      <c r="J26" s="525"/>
      <c r="K26" s="202">
        <v>45631</v>
      </c>
      <c r="L26" s="203" t="s">
        <v>666</v>
      </c>
      <c r="M26" s="10"/>
      <c r="N26" s="530"/>
      <c r="O26" s="530"/>
      <c r="P26" s="530"/>
    </row>
    <row r="27" spans="1:16" ht="15.5">
      <c r="A27" s="10">
        <v>26</v>
      </c>
      <c r="B27" s="27" t="s">
        <v>467</v>
      </c>
      <c r="C27" s="10" t="s">
        <v>224</v>
      </c>
      <c r="D27" s="10"/>
      <c r="E27" s="202">
        <v>45624</v>
      </c>
      <c r="F27" s="23">
        <v>46.049156000000004</v>
      </c>
      <c r="G27" s="525" t="s">
        <v>196</v>
      </c>
      <c r="H27" s="525"/>
      <c r="I27" s="525"/>
      <c r="J27" s="525"/>
      <c r="K27" s="202">
        <v>45631</v>
      </c>
      <c r="L27" s="203" t="s">
        <v>669</v>
      </c>
      <c r="M27" s="10"/>
      <c r="N27" s="530"/>
      <c r="O27" s="530"/>
      <c r="P27" s="530"/>
    </row>
    <row r="28" spans="1:16" ht="15.5">
      <c r="A28" s="10">
        <v>27</v>
      </c>
      <c r="B28" s="27" t="s">
        <v>468</v>
      </c>
      <c r="C28" s="10" t="s">
        <v>195</v>
      </c>
      <c r="D28" s="10"/>
      <c r="E28" s="202">
        <v>45625</v>
      </c>
      <c r="F28" s="23">
        <v>43.775756000000008</v>
      </c>
      <c r="G28" s="525" t="s">
        <v>196</v>
      </c>
      <c r="H28" s="525"/>
      <c r="I28" s="525"/>
      <c r="J28" s="525"/>
      <c r="K28" s="202">
        <v>45632</v>
      </c>
      <c r="L28" s="203" t="s">
        <v>667</v>
      </c>
      <c r="M28" s="10"/>
      <c r="N28" s="530"/>
      <c r="O28" s="530"/>
      <c r="P28" s="530"/>
    </row>
    <row r="29" spans="1:16" ht="15.5">
      <c r="A29" s="10">
        <v>28</v>
      </c>
      <c r="B29" s="27" t="s">
        <v>469</v>
      </c>
      <c r="C29" s="10" t="s">
        <v>195</v>
      </c>
      <c r="D29" s="10"/>
      <c r="E29" s="202">
        <v>45627</v>
      </c>
      <c r="F29" s="23">
        <v>43.775756000000008</v>
      </c>
      <c r="G29" s="525" t="s">
        <v>196</v>
      </c>
      <c r="H29" s="525"/>
      <c r="I29" s="525"/>
      <c r="J29" s="525"/>
      <c r="K29" s="202">
        <v>45635</v>
      </c>
      <c r="L29" s="203" t="s">
        <v>668</v>
      </c>
      <c r="M29" s="10"/>
      <c r="N29" s="530"/>
      <c r="O29" s="530"/>
      <c r="P29" s="530"/>
    </row>
    <row r="30" spans="1:16" ht="15.5">
      <c r="A30" s="10">
        <v>29</v>
      </c>
      <c r="B30" s="27" t="s">
        <v>103</v>
      </c>
      <c r="C30" s="10" t="s">
        <v>224</v>
      </c>
      <c r="D30" s="10"/>
      <c r="E30" s="202">
        <v>45626</v>
      </c>
      <c r="F30" s="23">
        <v>46.049156000000004</v>
      </c>
      <c r="G30" s="525" t="s">
        <v>196</v>
      </c>
      <c r="H30" s="525"/>
      <c r="I30" s="525"/>
      <c r="J30" s="525"/>
      <c r="K30" s="202">
        <v>45636</v>
      </c>
      <c r="L30" s="203" t="s">
        <v>670</v>
      </c>
      <c r="M30" s="10"/>
      <c r="N30" s="530"/>
      <c r="O30" s="530"/>
      <c r="P30" s="530"/>
    </row>
    <row r="31" spans="1:16" ht="15.5">
      <c r="A31" s="10">
        <v>30</v>
      </c>
      <c r="B31" s="27" t="s">
        <v>470</v>
      </c>
      <c r="C31" s="10" t="s">
        <v>195</v>
      </c>
      <c r="D31" s="10"/>
      <c r="E31" s="202">
        <v>45632</v>
      </c>
      <c r="F31" s="23">
        <v>43.775756000000008</v>
      </c>
      <c r="G31" s="525" t="s">
        <v>196</v>
      </c>
      <c r="H31" s="525"/>
      <c r="I31" s="525"/>
      <c r="J31" s="525"/>
      <c r="K31" s="202">
        <v>45638</v>
      </c>
      <c r="L31" s="203" t="s">
        <v>666</v>
      </c>
      <c r="M31" s="10"/>
      <c r="N31" s="530"/>
      <c r="O31" s="530"/>
      <c r="P31" s="530"/>
    </row>
    <row r="32" spans="1:16" ht="15.5">
      <c r="A32" s="10">
        <v>31</v>
      </c>
      <c r="B32" s="27" t="s">
        <v>471</v>
      </c>
      <c r="C32" s="10" t="s">
        <v>195</v>
      </c>
      <c r="D32" s="10"/>
      <c r="E32" s="202">
        <v>45632</v>
      </c>
      <c r="F32" s="23">
        <v>43.775756000000008</v>
      </c>
      <c r="G32" s="525" t="s">
        <v>196</v>
      </c>
      <c r="H32" s="525"/>
      <c r="I32" s="525"/>
      <c r="J32" s="525"/>
      <c r="K32" s="202">
        <v>45638</v>
      </c>
      <c r="L32" s="203" t="s">
        <v>669</v>
      </c>
      <c r="M32" s="10"/>
      <c r="N32" s="530"/>
      <c r="O32" s="530"/>
      <c r="P32" s="530"/>
    </row>
    <row r="33" spans="1:16" ht="15.5">
      <c r="A33" s="10">
        <v>32</v>
      </c>
      <c r="B33" s="27" t="s">
        <v>472</v>
      </c>
      <c r="C33" s="10" t="s">
        <v>195</v>
      </c>
      <c r="D33" s="10"/>
      <c r="E33" s="202">
        <v>45632</v>
      </c>
      <c r="F33" s="23">
        <v>43.775756000000008</v>
      </c>
      <c r="G33" s="525" t="s">
        <v>196</v>
      </c>
      <c r="H33" s="525"/>
      <c r="I33" s="525"/>
      <c r="J33" s="525"/>
      <c r="K33" s="202">
        <v>45639</v>
      </c>
      <c r="L33" s="203" t="s">
        <v>421</v>
      </c>
      <c r="M33" s="10"/>
      <c r="N33" s="530"/>
      <c r="O33" s="530"/>
      <c r="P33" s="530"/>
    </row>
    <row r="34" spans="1:16" ht="15.5">
      <c r="A34" s="10">
        <v>33</v>
      </c>
      <c r="B34" s="27" t="s">
        <v>473</v>
      </c>
      <c r="C34" s="10" t="s">
        <v>224</v>
      </c>
      <c r="D34" s="10"/>
      <c r="E34" s="202">
        <v>45636</v>
      </c>
      <c r="F34" s="23">
        <v>46.049156000000004</v>
      </c>
      <c r="G34" s="525" t="s">
        <v>196</v>
      </c>
      <c r="H34" s="525"/>
      <c r="I34" s="525"/>
      <c r="J34" s="525"/>
      <c r="K34" s="202">
        <v>45642</v>
      </c>
      <c r="L34" s="203" t="s">
        <v>668</v>
      </c>
      <c r="M34" s="10"/>
      <c r="N34" s="530"/>
      <c r="O34" s="530"/>
      <c r="P34" s="530"/>
    </row>
    <row r="35" spans="1:16" ht="15.5">
      <c r="A35" s="10">
        <v>34</v>
      </c>
      <c r="B35" s="27" t="s">
        <v>474</v>
      </c>
      <c r="C35" s="10" t="s">
        <v>225</v>
      </c>
      <c r="D35" s="10"/>
      <c r="E35" s="202">
        <v>45638</v>
      </c>
      <c r="F35" s="23">
        <v>42.374236000000003</v>
      </c>
      <c r="G35" s="525" t="s">
        <v>196</v>
      </c>
      <c r="H35" s="525"/>
      <c r="I35" s="525"/>
      <c r="J35" s="525"/>
      <c r="K35" s="202">
        <v>45642</v>
      </c>
      <c r="L35" s="203" t="s">
        <v>669</v>
      </c>
      <c r="M35" s="10"/>
      <c r="N35" s="530"/>
      <c r="O35" s="530"/>
      <c r="P35" s="530"/>
    </row>
    <row r="36" spans="1:16" ht="15.5">
      <c r="A36" s="10">
        <v>35</v>
      </c>
      <c r="B36" s="27" t="s">
        <v>475</v>
      </c>
      <c r="C36" s="10" t="s">
        <v>195</v>
      </c>
      <c r="D36" s="10"/>
      <c r="E36" s="202">
        <v>45638</v>
      </c>
      <c r="F36" s="23">
        <v>43.775756000000008</v>
      </c>
      <c r="G36" s="525" t="s">
        <v>196</v>
      </c>
      <c r="H36" s="525"/>
      <c r="I36" s="525"/>
      <c r="J36" s="525"/>
      <c r="K36" s="202">
        <v>45643</v>
      </c>
      <c r="L36" s="203" t="s">
        <v>666</v>
      </c>
      <c r="M36" s="10"/>
      <c r="N36" s="530"/>
      <c r="O36" s="530"/>
      <c r="P36" s="530"/>
    </row>
    <row r="37" spans="1:16" ht="15.5">
      <c r="A37" s="10">
        <v>36</v>
      </c>
      <c r="B37" s="27" t="s">
        <v>331</v>
      </c>
      <c r="C37" s="10" t="s">
        <v>224</v>
      </c>
      <c r="D37" s="10"/>
      <c r="E37" s="202">
        <v>45632</v>
      </c>
      <c r="F37" s="23">
        <v>46.049156000000004</v>
      </c>
      <c r="G37" s="525" t="s">
        <v>196</v>
      </c>
      <c r="H37" s="525"/>
      <c r="I37" s="525"/>
      <c r="J37" s="525"/>
      <c r="K37" s="202">
        <v>45645</v>
      </c>
      <c r="L37" s="203" t="s">
        <v>667</v>
      </c>
      <c r="M37" s="10"/>
      <c r="N37" s="530"/>
      <c r="O37" s="530"/>
      <c r="P37" s="530"/>
    </row>
    <row r="38" spans="1:16" ht="15.5">
      <c r="A38" s="10">
        <v>37</v>
      </c>
      <c r="B38" s="27" t="s">
        <v>111</v>
      </c>
      <c r="C38" s="10" t="s">
        <v>225</v>
      </c>
      <c r="D38" s="10"/>
      <c r="E38" s="202">
        <v>45636</v>
      </c>
      <c r="F38" s="23">
        <v>42.374236000000003</v>
      </c>
      <c r="G38" s="525" t="s">
        <v>196</v>
      </c>
      <c r="H38" s="525"/>
      <c r="I38" s="525"/>
      <c r="J38" s="525"/>
      <c r="K38" s="202">
        <v>45646</v>
      </c>
      <c r="L38" s="203" t="s">
        <v>670</v>
      </c>
      <c r="M38" s="10"/>
      <c r="N38" s="530"/>
      <c r="O38" s="530"/>
      <c r="P38" s="530"/>
    </row>
    <row r="39" spans="1:16" ht="15.5">
      <c r="A39" s="10">
        <v>38</v>
      </c>
      <c r="B39" s="27" t="s">
        <v>476</v>
      </c>
      <c r="C39" s="10" t="s">
        <v>195</v>
      </c>
      <c r="D39" s="10"/>
      <c r="E39" s="202">
        <v>45639</v>
      </c>
      <c r="F39" s="23">
        <v>43.775756000000008</v>
      </c>
      <c r="G39" s="525" t="s">
        <v>196</v>
      </c>
      <c r="H39" s="525"/>
      <c r="I39" s="525"/>
      <c r="J39" s="525"/>
      <c r="K39" s="202">
        <v>45647</v>
      </c>
      <c r="L39" s="203" t="s">
        <v>421</v>
      </c>
      <c r="M39" s="10"/>
      <c r="N39" s="530"/>
      <c r="O39" s="530"/>
      <c r="P39" s="530"/>
    </row>
    <row r="40" spans="1:16" ht="15.5">
      <c r="A40" s="10">
        <v>39</v>
      </c>
      <c r="B40" s="27" t="s">
        <v>477</v>
      </c>
      <c r="C40" s="10" t="s">
        <v>195</v>
      </c>
      <c r="D40" s="10"/>
      <c r="E40" s="202">
        <v>45643</v>
      </c>
      <c r="F40" s="23">
        <v>43.775756000000008</v>
      </c>
      <c r="G40" s="525" t="s">
        <v>196</v>
      </c>
      <c r="H40" s="525"/>
      <c r="I40" s="525"/>
      <c r="J40" s="525"/>
      <c r="K40" s="202">
        <v>45648</v>
      </c>
      <c r="L40" s="203" t="s">
        <v>669</v>
      </c>
      <c r="M40" s="10"/>
      <c r="N40" s="530"/>
      <c r="O40" s="530"/>
      <c r="P40" s="530"/>
    </row>
    <row r="41" spans="1:16" ht="18.5">
      <c r="A41" s="10">
        <v>40</v>
      </c>
      <c r="B41" s="27" t="s">
        <v>478</v>
      </c>
      <c r="C41" s="10" t="s">
        <v>195</v>
      </c>
      <c r="D41" s="10"/>
      <c r="E41" s="202">
        <v>45644</v>
      </c>
      <c r="F41" s="23">
        <v>43.775756000000008</v>
      </c>
      <c r="G41" s="525" t="s">
        <v>196</v>
      </c>
      <c r="H41" s="525"/>
      <c r="I41" s="525"/>
      <c r="J41" s="525"/>
      <c r="K41" s="202">
        <v>45649</v>
      </c>
      <c r="L41" s="204" t="s">
        <v>666</v>
      </c>
      <c r="M41" s="10"/>
      <c r="N41" s="532"/>
      <c r="O41" s="532"/>
      <c r="P41" s="532"/>
    </row>
    <row r="42" spans="1:16" ht="28.5">
      <c r="A42" s="10">
        <v>41</v>
      </c>
      <c r="B42" s="27" t="s">
        <v>479</v>
      </c>
      <c r="C42" s="10" t="s">
        <v>224</v>
      </c>
      <c r="D42" s="10"/>
      <c r="E42" s="202">
        <v>45644</v>
      </c>
      <c r="F42" s="23">
        <v>46.049156000000004</v>
      </c>
      <c r="G42" s="525" t="s">
        <v>196</v>
      </c>
      <c r="H42" s="525"/>
      <c r="I42" s="525"/>
      <c r="J42" s="525"/>
      <c r="K42" s="202">
        <v>45649</v>
      </c>
      <c r="L42" s="203" t="s">
        <v>668</v>
      </c>
      <c r="M42" s="10"/>
      <c r="N42" s="533"/>
      <c r="O42" s="533"/>
      <c r="P42" s="533"/>
    </row>
    <row r="43" spans="1:16" ht="28.5">
      <c r="A43" s="10">
        <v>42</v>
      </c>
      <c r="B43" s="27" t="s">
        <v>5</v>
      </c>
      <c r="C43" s="10" t="s">
        <v>224</v>
      </c>
      <c r="D43" s="10"/>
      <c r="E43" s="202">
        <v>45647</v>
      </c>
      <c r="F43" s="23">
        <v>46.049156000000004</v>
      </c>
      <c r="G43" s="525" t="s">
        <v>196</v>
      </c>
      <c r="H43" s="525"/>
      <c r="I43" s="525"/>
      <c r="J43" s="525"/>
      <c r="K43" s="202">
        <v>45653</v>
      </c>
      <c r="L43" s="203" t="s">
        <v>670</v>
      </c>
      <c r="M43" s="10"/>
      <c r="N43" s="533"/>
      <c r="O43" s="533"/>
      <c r="P43" s="533"/>
    </row>
    <row r="44" spans="1:16" ht="28.5">
      <c r="A44" s="10">
        <v>43</v>
      </c>
      <c r="B44" s="27" t="s">
        <v>480</v>
      </c>
      <c r="C44" s="10" t="s">
        <v>225</v>
      </c>
      <c r="D44" s="10"/>
      <c r="E44" s="202">
        <v>45648</v>
      </c>
      <c r="F44" s="23">
        <v>42.374236000000003</v>
      </c>
      <c r="G44" s="525" t="s">
        <v>196</v>
      </c>
      <c r="H44" s="525"/>
      <c r="I44" s="525"/>
      <c r="J44" s="525"/>
      <c r="K44" s="202">
        <v>45653</v>
      </c>
      <c r="L44" s="203" t="s">
        <v>421</v>
      </c>
      <c r="M44" s="10"/>
      <c r="N44" s="533"/>
      <c r="O44" s="533"/>
      <c r="P44" s="533"/>
    </row>
    <row r="45" spans="1:16" ht="21">
      <c r="A45" s="10">
        <v>44</v>
      </c>
      <c r="B45" s="27" t="s">
        <v>481</v>
      </c>
      <c r="C45" s="10" t="s">
        <v>224</v>
      </c>
      <c r="D45" s="10"/>
      <c r="E45" s="202">
        <v>45650</v>
      </c>
      <c r="F45" s="23">
        <v>46.049156000000004</v>
      </c>
      <c r="G45" s="525" t="s">
        <v>196</v>
      </c>
      <c r="H45" s="525"/>
      <c r="I45" s="525"/>
      <c r="J45" s="525"/>
      <c r="K45" s="202">
        <v>45653</v>
      </c>
      <c r="L45" s="203" t="s">
        <v>669</v>
      </c>
      <c r="M45" s="10"/>
      <c r="N45" s="534"/>
      <c r="O45" s="534"/>
      <c r="P45" s="534"/>
    </row>
    <row r="46" spans="1:16" ht="21">
      <c r="A46" s="10">
        <v>45</v>
      </c>
      <c r="B46" s="27" t="s">
        <v>482</v>
      </c>
      <c r="C46" s="10" t="s">
        <v>195</v>
      </c>
      <c r="D46" s="10"/>
      <c r="E46" s="202">
        <v>45650</v>
      </c>
      <c r="F46" s="23">
        <v>43.775756000000008</v>
      </c>
      <c r="G46" s="525" t="s">
        <v>196</v>
      </c>
      <c r="H46" s="525"/>
      <c r="I46" s="525"/>
      <c r="J46" s="525"/>
      <c r="K46" s="202">
        <v>45656</v>
      </c>
      <c r="L46" s="203" t="s">
        <v>668</v>
      </c>
      <c r="M46" s="10"/>
      <c r="N46" s="534"/>
      <c r="O46" s="534"/>
      <c r="P46" s="534"/>
    </row>
    <row r="47" spans="1:16" ht="21">
      <c r="A47" s="10">
        <v>46</v>
      </c>
      <c r="B47" s="27" t="s">
        <v>483</v>
      </c>
      <c r="C47" s="10" t="s">
        <v>224</v>
      </c>
      <c r="D47" s="10"/>
      <c r="E47" s="202">
        <v>45646</v>
      </c>
      <c r="F47" s="23">
        <v>46.049156000000004</v>
      </c>
      <c r="G47" s="525" t="s">
        <v>196</v>
      </c>
      <c r="H47" s="525"/>
      <c r="I47" s="525"/>
      <c r="J47" s="525"/>
      <c r="K47" s="202">
        <v>45657</v>
      </c>
      <c r="L47" s="203" t="s">
        <v>667</v>
      </c>
      <c r="M47" s="10"/>
      <c r="N47" s="534"/>
      <c r="O47" s="534"/>
      <c r="P47" s="534"/>
    </row>
    <row r="48" spans="1:16" ht="21">
      <c r="A48" s="10">
        <v>47</v>
      </c>
      <c r="B48" s="27" t="s">
        <v>484</v>
      </c>
      <c r="C48" s="10" t="s">
        <v>225</v>
      </c>
      <c r="D48" s="10"/>
      <c r="E48" s="202">
        <v>45650</v>
      </c>
      <c r="F48" s="23">
        <v>42.374236000000003</v>
      </c>
      <c r="G48" s="525" t="s">
        <v>196</v>
      </c>
      <c r="H48" s="525"/>
      <c r="I48" s="525"/>
      <c r="J48" s="525"/>
      <c r="K48" s="202">
        <v>45657</v>
      </c>
      <c r="L48" s="203" t="s">
        <v>666</v>
      </c>
      <c r="M48" s="10"/>
      <c r="N48" s="534"/>
      <c r="O48" s="534"/>
      <c r="P48" s="534"/>
    </row>
    <row r="49" spans="1:16" ht="21">
      <c r="A49" s="10">
        <v>48</v>
      </c>
      <c r="B49" s="27" t="s">
        <v>485</v>
      </c>
      <c r="C49" s="10" t="s">
        <v>224</v>
      </c>
      <c r="D49" s="10"/>
      <c r="E49" s="202">
        <v>45650</v>
      </c>
      <c r="F49" s="23">
        <v>46.049156000000004</v>
      </c>
      <c r="G49" s="525" t="s">
        <v>196</v>
      </c>
      <c r="H49" s="525"/>
      <c r="I49" s="525"/>
      <c r="J49" s="525"/>
      <c r="K49" s="202">
        <v>45660</v>
      </c>
      <c r="L49" s="203" t="s">
        <v>671</v>
      </c>
      <c r="M49" s="10"/>
      <c r="N49" s="534"/>
      <c r="O49" s="534"/>
      <c r="P49" s="534"/>
    </row>
    <row r="50" spans="1:16" ht="26">
      <c r="A50" s="10">
        <v>49</v>
      </c>
      <c r="B50" s="27" t="s">
        <v>486</v>
      </c>
      <c r="C50" s="10" t="s">
        <v>224</v>
      </c>
      <c r="D50" s="10"/>
      <c r="E50" s="202">
        <v>45654</v>
      </c>
      <c r="F50" s="23">
        <v>46.049156000000004</v>
      </c>
      <c r="G50" s="525" t="s">
        <v>196</v>
      </c>
      <c r="H50" s="525"/>
      <c r="I50" s="525"/>
      <c r="J50" s="525"/>
      <c r="K50" s="202">
        <v>45660</v>
      </c>
      <c r="L50" s="203" t="s">
        <v>669</v>
      </c>
      <c r="M50" s="10"/>
      <c r="N50" s="535"/>
      <c r="O50" s="535"/>
      <c r="P50" s="535"/>
    </row>
    <row r="51" spans="1:16" ht="26">
      <c r="A51" s="10">
        <v>50</v>
      </c>
      <c r="B51" s="27" t="s">
        <v>6</v>
      </c>
      <c r="C51" s="10" t="s">
        <v>195</v>
      </c>
      <c r="D51" s="10"/>
      <c r="E51" s="202">
        <v>45654</v>
      </c>
      <c r="F51" s="23">
        <v>43.775756000000008</v>
      </c>
      <c r="G51" s="525" t="s">
        <v>196</v>
      </c>
      <c r="H51" s="525"/>
      <c r="I51" s="525"/>
      <c r="J51" s="525"/>
      <c r="K51" s="202">
        <v>45661</v>
      </c>
      <c r="L51" s="203" t="s">
        <v>670</v>
      </c>
      <c r="M51" s="10"/>
      <c r="N51" s="535"/>
      <c r="O51" s="535"/>
      <c r="P51" s="535"/>
    </row>
    <row r="52" spans="1:16" ht="26">
      <c r="A52" s="10">
        <v>51</v>
      </c>
      <c r="B52" s="27" t="s">
        <v>487</v>
      </c>
      <c r="C52" s="10" t="s">
        <v>224</v>
      </c>
      <c r="D52" s="10"/>
      <c r="E52" s="202">
        <v>45657</v>
      </c>
      <c r="F52" s="23">
        <v>46.049156000000004</v>
      </c>
      <c r="G52" s="525" t="s">
        <v>196</v>
      </c>
      <c r="H52" s="525"/>
      <c r="I52" s="525"/>
      <c r="J52" s="525"/>
      <c r="K52" s="202">
        <v>45664</v>
      </c>
      <c r="L52" s="203" t="s">
        <v>668</v>
      </c>
      <c r="M52" s="10"/>
      <c r="N52" s="535"/>
      <c r="O52" s="535"/>
      <c r="P52" s="535"/>
    </row>
    <row r="53" spans="1:16" ht="26">
      <c r="A53" s="10">
        <v>52</v>
      </c>
      <c r="B53" s="27" t="s">
        <v>488</v>
      </c>
      <c r="C53" s="10" t="s">
        <v>195</v>
      </c>
      <c r="D53" s="10"/>
      <c r="E53" s="202">
        <v>45654</v>
      </c>
      <c r="F53" s="23">
        <v>43.775756000000008</v>
      </c>
      <c r="G53" s="525" t="s">
        <v>196</v>
      </c>
      <c r="H53" s="525"/>
      <c r="I53" s="525"/>
      <c r="J53" s="525"/>
      <c r="K53" s="202">
        <v>45665</v>
      </c>
      <c r="L53" s="203" t="s">
        <v>421</v>
      </c>
      <c r="M53" s="10"/>
      <c r="N53" s="535"/>
      <c r="O53" s="535"/>
      <c r="P53" s="535"/>
    </row>
    <row r="54" spans="1:16" ht="26">
      <c r="A54" s="10">
        <v>53</v>
      </c>
      <c r="B54" s="27" t="s">
        <v>489</v>
      </c>
      <c r="C54" s="10" t="s">
        <v>224</v>
      </c>
      <c r="D54" s="10"/>
      <c r="E54" s="202">
        <v>45658</v>
      </c>
      <c r="F54" s="23">
        <v>46.049156000000004</v>
      </c>
      <c r="G54" s="525" t="s">
        <v>196</v>
      </c>
      <c r="H54" s="525"/>
      <c r="I54" s="525"/>
      <c r="J54" s="525"/>
      <c r="K54" s="202">
        <v>45667</v>
      </c>
      <c r="L54" s="203" t="s">
        <v>666</v>
      </c>
      <c r="M54" s="10"/>
      <c r="N54" s="535"/>
      <c r="O54" s="535"/>
      <c r="P54" s="535"/>
    </row>
    <row r="55" spans="1:16" ht="26">
      <c r="A55" s="10">
        <v>54</v>
      </c>
      <c r="B55" s="193" t="s">
        <v>490</v>
      </c>
      <c r="C55" s="10" t="s">
        <v>225</v>
      </c>
      <c r="D55" s="10"/>
      <c r="E55" s="202">
        <v>45661</v>
      </c>
      <c r="F55" s="23">
        <v>42.374236000000003</v>
      </c>
      <c r="G55" s="525" t="s">
        <v>196</v>
      </c>
      <c r="H55" s="525"/>
      <c r="I55" s="525"/>
      <c r="J55" s="525"/>
      <c r="K55" s="202">
        <v>45668</v>
      </c>
      <c r="L55" s="203" t="s">
        <v>671</v>
      </c>
      <c r="M55" s="10"/>
      <c r="N55" s="535"/>
      <c r="O55" s="535"/>
      <c r="P55" s="535"/>
    </row>
    <row r="56" spans="1:16" ht="26">
      <c r="A56" s="10">
        <v>55</v>
      </c>
      <c r="B56" s="193" t="s">
        <v>491</v>
      </c>
      <c r="C56" s="10" t="s">
        <v>224</v>
      </c>
      <c r="D56" s="10"/>
      <c r="E56" s="202">
        <v>45660</v>
      </c>
      <c r="F56" s="23">
        <v>46.049156000000004</v>
      </c>
      <c r="G56" s="525" t="s">
        <v>196</v>
      </c>
      <c r="H56" s="525"/>
      <c r="I56" s="525"/>
      <c r="J56" s="525"/>
      <c r="K56" s="202">
        <v>45668</v>
      </c>
      <c r="L56" s="203" t="s">
        <v>669</v>
      </c>
      <c r="M56" s="10"/>
      <c r="N56" s="535"/>
      <c r="O56" s="535"/>
      <c r="P56" s="535"/>
    </row>
    <row r="57" spans="1:16" ht="26">
      <c r="A57" s="10">
        <v>56</v>
      </c>
      <c r="B57" s="193" t="s">
        <v>492</v>
      </c>
      <c r="C57" s="10" t="s">
        <v>224</v>
      </c>
      <c r="D57" s="10"/>
      <c r="E57" s="202">
        <v>45665</v>
      </c>
      <c r="F57" s="23">
        <v>46.049156000000004</v>
      </c>
      <c r="G57" s="525" t="s">
        <v>196</v>
      </c>
      <c r="H57" s="525"/>
      <c r="I57" s="525"/>
      <c r="J57" s="525"/>
      <c r="K57" s="202">
        <v>45671</v>
      </c>
      <c r="L57" s="203" t="s">
        <v>668</v>
      </c>
      <c r="M57" s="10"/>
      <c r="N57" s="535"/>
      <c r="O57" s="535"/>
      <c r="P57" s="535"/>
    </row>
    <row r="58" spans="1:16" ht="26">
      <c r="A58" s="10">
        <v>57</v>
      </c>
      <c r="B58" s="193" t="s">
        <v>493</v>
      </c>
      <c r="C58" s="10" t="s">
        <v>224</v>
      </c>
      <c r="D58" s="10"/>
      <c r="E58" s="202">
        <v>45664</v>
      </c>
      <c r="F58" s="23">
        <v>46.049156000000004</v>
      </c>
      <c r="G58" s="525" t="s">
        <v>196</v>
      </c>
      <c r="H58" s="525"/>
      <c r="I58" s="525"/>
      <c r="J58" s="525"/>
      <c r="K58" s="202">
        <v>45672</v>
      </c>
      <c r="L58" s="203" t="s">
        <v>670</v>
      </c>
      <c r="M58" s="10"/>
      <c r="N58" s="535"/>
      <c r="O58" s="535"/>
      <c r="P58" s="535"/>
    </row>
    <row r="59" spans="1:16" ht="26">
      <c r="A59" s="10">
        <v>58</v>
      </c>
      <c r="B59" s="193" t="s">
        <v>99</v>
      </c>
      <c r="C59" s="10" t="s">
        <v>224</v>
      </c>
      <c r="D59" s="10"/>
      <c r="E59" s="202">
        <v>45664</v>
      </c>
      <c r="F59" s="23">
        <v>46.049156000000004</v>
      </c>
      <c r="G59" s="525" t="s">
        <v>196</v>
      </c>
      <c r="H59" s="525"/>
      <c r="I59" s="525"/>
      <c r="J59" s="525"/>
      <c r="K59" s="202">
        <v>45674</v>
      </c>
      <c r="L59" s="203" t="s">
        <v>667</v>
      </c>
      <c r="M59" s="10"/>
      <c r="N59" s="535"/>
      <c r="O59" s="535"/>
      <c r="P59" s="535"/>
    </row>
    <row r="60" spans="1:16" ht="26">
      <c r="A60" s="10">
        <v>59</v>
      </c>
      <c r="B60" s="193" t="s">
        <v>494</v>
      </c>
      <c r="C60" s="10" t="s">
        <v>224</v>
      </c>
      <c r="D60" s="10"/>
      <c r="E60" s="202">
        <v>45666</v>
      </c>
      <c r="F60" s="23">
        <v>46.049156000000004</v>
      </c>
      <c r="G60" s="525" t="s">
        <v>196</v>
      </c>
      <c r="H60" s="525"/>
      <c r="I60" s="525"/>
      <c r="J60" s="525"/>
      <c r="K60" s="202">
        <v>45674</v>
      </c>
      <c r="L60" s="203" t="s">
        <v>421</v>
      </c>
      <c r="M60" s="10"/>
      <c r="N60" s="535"/>
      <c r="O60" s="535"/>
      <c r="P60" s="535"/>
    </row>
    <row r="61" spans="1:16" ht="26">
      <c r="A61" s="10">
        <v>60</v>
      </c>
      <c r="B61" s="193" t="s">
        <v>495</v>
      </c>
      <c r="C61" s="10" t="s">
        <v>195</v>
      </c>
      <c r="D61" s="10"/>
      <c r="E61" s="202">
        <v>45667</v>
      </c>
      <c r="F61" s="23">
        <v>43.775756000000008</v>
      </c>
      <c r="G61" s="525" t="s">
        <v>196</v>
      </c>
      <c r="H61" s="525"/>
      <c r="I61" s="525"/>
      <c r="J61" s="525"/>
      <c r="K61" s="202">
        <v>45674</v>
      </c>
      <c r="L61" s="203" t="s">
        <v>666</v>
      </c>
      <c r="M61" s="10"/>
      <c r="N61" s="535"/>
      <c r="O61" s="535"/>
      <c r="P61" s="535"/>
    </row>
    <row r="62" spans="1:16" ht="26">
      <c r="A62" s="10">
        <v>61</v>
      </c>
      <c r="B62" s="193" t="s">
        <v>496</v>
      </c>
      <c r="C62" s="10" t="s">
        <v>195</v>
      </c>
      <c r="D62" s="10"/>
      <c r="E62" s="202">
        <v>45668</v>
      </c>
      <c r="F62" s="23">
        <v>43.775756000000008</v>
      </c>
      <c r="G62" s="525" t="s">
        <v>196</v>
      </c>
      <c r="H62" s="525"/>
      <c r="I62" s="525"/>
      <c r="J62" s="525"/>
      <c r="K62" s="202">
        <v>45676</v>
      </c>
      <c r="L62" s="203" t="s">
        <v>671</v>
      </c>
      <c r="M62" s="10"/>
      <c r="N62" s="535"/>
      <c r="O62" s="535"/>
      <c r="P62" s="535"/>
    </row>
    <row r="63" spans="1:16" ht="26">
      <c r="A63" s="10">
        <v>62</v>
      </c>
      <c r="B63" s="193" t="s">
        <v>497</v>
      </c>
      <c r="C63" s="10" t="s">
        <v>224</v>
      </c>
      <c r="D63" s="10"/>
      <c r="E63" s="202">
        <v>45669</v>
      </c>
      <c r="F63" s="23">
        <v>46.049156000000004</v>
      </c>
      <c r="G63" s="525" t="s">
        <v>196</v>
      </c>
      <c r="H63" s="525"/>
      <c r="I63" s="525"/>
      <c r="J63" s="525"/>
      <c r="K63" s="202">
        <v>45678</v>
      </c>
      <c r="L63" s="203" t="s">
        <v>669</v>
      </c>
      <c r="M63" s="10"/>
      <c r="N63" s="535"/>
      <c r="O63" s="535"/>
      <c r="P63" s="535"/>
    </row>
    <row r="64" spans="1:16" ht="26">
      <c r="A64" s="10">
        <v>63</v>
      </c>
      <c r="B64" s="193" t="s">
        <v>498</v>
      </c>
      <c r="C64" s="10" t="s">
        <v>195</v>
      </c>
      <c r="D64" s="10"/>
      <c r="E64" s="202">
        <v>45672</v>
      </c>
      <c r="F64" s="23">
        <v>43.775756000000008</v>
      </c>
      <c r="G64" s="525" t="s">
        <v>196</v>
      </c>
      <c r="H64" s="525"/>
      <c r="I64" s="525"/>
      <c r="J64" s="525"/>
      <c r="K64" s="202">
        <v>45679</v>
      </c>
      <c r="L64" s="203" t="s">
        <v>668</v>
      </c>
      <c r="M64" s="10"/>
      <c r="N64" s="535"/>
      <c r="O64" s="535"/>
      <c r="P64" s="535"/>
    </row>
    <row r="65" spans="1:47" ht="15.5">
      <c r="A65" s="10">
        <v>64</v>
      </c>
      <c r="B65" s="193" t="s">
        <v>499</v>
      </c>
      <c r="C65" s="10" t="s">
        <v>195</v>
      </c>
      <c r="D65" s="10"/>
      <c r="E65" s="202">
        <v>45674</v>
      </c>
      <c r="F65" s="23">
        <v>43.775756000000008</v>
      </c>
      <c r="G65" s="525" t="s">
        <v>196</v>
      </c>
      <c r="H65" s="525"/>
      <c r="I65" s="525"/>
      <c r="J65" s="525"/>
      <c r="K65" s="202">
        <v>45680</v>
      </c>
      <c r="L65" s="203" t="s">
        <v>666</v>
      </c>
      <c r="M65" s="10"/>
      <c r="N65" s="536"/>
      <c r="O65" s="536"/>
      <c r="P65" s="536"/>
    </row>
    <row r="66" spans="1:47" ht="15.5">
      <c r="A66" s="10">
        <v>65</v>
      </c>
      <c r="B66" s="193" t="s">
        <v>500</v>
      </c>
      <c r="C66" s="10" t="s">
        <v>195</v>
      </c>
      <c r="D66" s="10"/>
      <c r="E66" s="202">
        <v>45672</v>
      </c>
      <c r="F66" s="23">
        <v>43.775756000000008</v>
      </c>
      <c r="G66" s="525" t="s">
        <v>196</v>
      </c>
      <c r="H66" s="525"/>
      <c r="I66" s="525"/>
      <c r="J66" s="525"/>
      <c r="K66" s="202">
        <v>45681</v>
      </c>
      <c r="L66" s="203" t="s">
        <v>670</v>
      </c>
      <c r="M66" s="10"/>
      <c r="N66" s="536"/>
      <c r="O66" s="536"/>
      <c r="P66" s="536"/>
    </row>
    <row r="67" spans="1:47" ht="26">
      <c r="A67" s="10">
        <v>66</v>
      </c>
      <c r="B67" s="193" t="s">
        <v>501</v>
      </c>
      <c r="C67" s="10" t="s">
        <v>224</v>
      </c>
      <c r="D67" s="10"/>
      <c r="E67" s="202">
        <v>45677</v>
      </c>
      <c r="F67" s="23">
        <v>46.049156000000004</v>
      </c>
      <c r="G67" s="525" t="s">
        <v>196</v>
      </c>
      <c r="H67" s="525"/>
      <c r="I67" s="525"/>
      <c r="J67" s="525"/>
      <c r="K67" s="202">
        <v>45682</v>
      </c>
      <c r="L67" s="203" t="s">
        <v>671</v>
      </c>
      <c r="M67" s="10"/>
      <c r="N67" s="535"/>
      <c r="O67" s="535"/>
      <c r="P67" s="535"/>
    </row>
    <row r="68" spans="1:47" ht="26">
      <c r="A68" s="10">
        <v>67</v>
      </c>
      <c r="B68" s="193" t="s">
        <v>502</v>
      </c>
      <c r="C68" s="10" t="s">
        <v>224</v>
      </c>
      <c r="D68" s="10"/>
      <c r="E68" s="202">
        <v>45678</v>
      </c>
      <c r="F68" s="23">
        <v>46.049156000000004</v>
      </c>
      <c r="G68" s="525" t="s">
        <v>196</v>
      </c>
      <c r="H68" s="525"/>
      <c r="I68" s="525"/>
      <c r="J68" s="525"/>
      <c r="K68" s="202">
        <v>45682</v>
      </c>
      <c r="L68" s="203" t="s">
        <v>669</v>
      </c>
      <c r="M68" s="10"/>
      <c r="N68" s="535"/>
      <c r="O68" s="535"/>
      <c r="P68" s="535"/>
    </row>
    <row r="69" spans="1:47" ht="26">
      <c r="A69" s="10">
        <v>68</v>
      </c>
      <c r="B69" s="193" t="s">
        <v>503</v>
      </c>
      <c r="C69" s="10" t="s">
        <v>224</v>
      </c>
      <c r="D69" s="10"/>
      <c r="E69" s="202">
        <v>45673</v>
      </c>
      <c r="F69" s="23">
        <v>46.049156000000004</v>
      </c>
      <c r="G69" s="525" t="s">
        <v>196</v>
      </c>
      <c r="H69" s="525"/>
      <c r="I69" s="525"/>
      <c r="J69" s="525"/>
      <c r="K69" s="202">
        <v>45684</v>
      </c>
      <c r="L69" s="203" t="s">
        <v>421</v>
      </c>
      <c r="M69" s="10"/>
      <c r="N69" s="535"/>
      <c r="O69" s="535"/>
      <c r="P69" s="535"/>
    </row>
    <row r="70" spans="1:47" ht="26">
      <c r="A70" s="10">
        <v>69</v>
      </c>
      <c r="B70" s="193" t="s">
        <v>87</v>
      </c>
      <c r="C70" s="10" t="s">
        <v>224</v>
      </c>
      <c r="D70" s="10"/>
      <c r="E70" s="202">
        <v>45673</v>
      </c>
      <c r="F70" s="23">
        <v>46.049156000000004</v>
      </c>
      <c r="G70" s="525" t="s">
        <v>196</v>
      </c>
      <c r="H70" s="525"/>
      <c r="I70" s="525"/>
      <c r="J70" s="525"/>
      <c r="K70" s="202">
        <v>45685</v>
      </c>
      <c r="L70" s="203" t="s">
        <v>667</v>
      </c>
      <c r="M70" s="10"/>
      <c r="N70" s="535"/>
      <c r="O70" s="535"/>
      <c r="P70" s="535"/>
    </row>
    <row r="71" spans="1:47" ht="26">
      <c r="A71" s="10">
        <v>70</v>
      </c>
      <c r="B71" s="193" t="s">
        <v>504</v>
      </c>
      <c r="C71" s="10" t="s">
        <v>224</v>
      </c>
      <c r="D71" s="10"/>
      <c r="E71" s="202">
        <v>45681</v>
      </c>
      <c r="F71" s="23">
        <v>46.049156000000004</v>
      </c>
      <c r="G71" s="525" t="s">
        <v>196</v>
      </c>
      <c r="H71" s="525"/>
      <c r="I71" s="525"/>
      <c r="J71" s="525"/>
      <c r="K71" s="202">
        <v>45686</v>
      </c>
      <c r="L71" s="203" t="s">
        <v>666</v>
      </c>
      <c r="M71" s="10"/>
      <c r="N71" s="195"/>
      <c r="O71" s="195"/>
      <c r="P71" s="195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193" t="s">
        <v>505</v>
      </c>
      <c r="C72" s="10" t="s">
        <v>195</v>
      </c>
      <c r="D72" s="10"/>
      <c r="E72" s="202">
        <v>45678</v>
      </c>
      <c r="F72" s="23">
        <v>43.775756000000008</v>
      </c>
      <c r="G72" s="525" t="s">
        <v>196</v>
      </c>
      <c r="H72" s="525"/>
      <c r="I72" s="525"/>
      <c r="J72" s="525"/>
      <c r="K72" s="202">
        <v>45687</v>
      </c>
      <c r="L72" s="203" t="s">
        <v>668</v>
      </c>
      <c r="M72" s="10"/>
      <c r="N72" s="195"/>
      <c r="O72" s="195"/>
      <c r="P72" s="195"/>
    </row>
    <row r="73" spans="1:47" ht="26">
      <c r="A73" s="10">
        <v>72</v>
      </c>
      <c r="B73" s="193" t="s">
        <v>19</v>
      </c>
      <c r="C73" s="10" t="s">
        <v>224</v>
      </c>
      <c r="D73" s="10"/>
      <c r="E73" s="202">
        <v>45682</v>
      </c>
      <c r="F73" s="23">
        <v>46.049156000000004</v>
      </c>
      <c r="G73" s="525" t="s">
        <v>196</v>
      </c>
      <c r="H73" s="525"/>
      <c r="I73" s="525"/>
      <c r="J73" s="525"/>
      <c r="K73" s="202">
        <v>45687</v>
      </c>
      <c r="L73" s="203" t="s">
        <v>670</v>
      </c>
      <c r="M73" s="10"/>
      <c r="N73" s="535"/>
      <c r="O73" s="535"/>
      <c r="P73" s="535"/>
    </row>
    <row r="74" spans="1:47" ht="26">
      <c r="A74" s="10">
        <v>73</v>
      </c>
      <c r="B74" s="193" t="s">
        <v>83</v>
      </c>
      <c r="C74" s="10" t="s">
        <v>224</v>
      </c>
      <c r="D74" s="10"/>
      <c r="E74" s="202">
        <v>45678</v>
      </c>
      <c r="F74" s="23">
        <v>46.049156000000004</v>
      </c>
      <c r="G74" s="525" t="s">
        <v>196</v>
      </c>
      <c r="H74" s="525"/>
      <c r="I74" s="525"/>
      <c r="J74" s="525"/>
      <c r="K74" s="202">
        <v>45688</v>
      </c>
      <c r="L74" s="203" t="s">
        <v>672</v>
      </c>
      <c r="M74" s="10"/>
      <c r="N74" s="535"/>
      <c r="O74" s="535"/>
      <c r="P74" s="535"/>
    </row>
    <row r="75" spans="1:47" ht="28.5" customHeight="1">
      <c r="A75" s="10">
        <v>74</v>
      </c>
      <c r="B75" s="193" t="s">
        <v>506</v>
      </c>
      <c r="C75" s="10" t="s">
        <v>224</v>
      </c>
      <c r="D75" s="10"/>
      <c r="E75" s="202">
        <v>45682</v>
      </c>
      <c r="F75" s="23">
        <v>46.049156000000004</v>
      </c>
      <c r="G75" s="525" t="s">
        <v>196</v>
      </c>
      <c r="H75" s="525"/>
      <c r="I75" s="525"/>
      <c r="J75" s="525"/>
      <c r="K75" s="202">
        <v>45689</v>
      </c>
      <c r="L75" s="203" t="s">
        <v>669</v>
      </c>
      <c r="M75" s="10"/>
      <c r="N75" s="195"/>
      <c r="O75" s="195"/>
      <c r="P75" s="195"/>
    </row>
    <row r="76" spans="1:47" ht="26.25" customHeight="1">
      <c r="A76" s="10">
        <v>75</v>
      </c>
      <c r="B76" s="193" t="s">
        <v>507</v>
      </c>
      <c r="C76" s="10" t="s">
        <v>195</v>
      </c>
      <c r="D76" s="10"/>
      <c r="E76" s="202">
        <v>45682</v>
      </c>
      <c r="F76" s="23">
        <v>43.775756000000008</v>
      </c>
      <c r="G76" s="525" t="s">
        <v>196</v>
      </c>
      <c r="H76" s="525"/>
      <c r="I76" s="525"/>
      <c r="J76" s="525"/>
      <c r="K76" s="202">
        <v>45690</v>
      </c>
      <c r="L76" s="203" t="s">
        <v>671</v>
      </c>
      <c r="M76" s="10"/>
      <c r="N76" s="195"/>
      <c r="O76" s="195"/>
      <c r="P76" s="195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193" t="s">
        <v>508</v>
      </c>
      <c r="C77" s="10" t="s">
        <v>224</v>
      </c>
      <c r="D77" s="10"/>
      <c r="E77" s="202">
        <v>45687</v>
      </c>
      <c r="F77" s="23">
        <v>46.049156000000004</v>
      </c>
      <c r="G77" s="525" t="s">
        <v>196</v>
      </c>
      <c r="H77" s="525"/>
      <c r="I77" s="525"/>
      <c r="J77" s="525"/>
      <c r="K77" s="202">
        <v>45693</v>
      </c>
      <c r="L77" s="203" t="s">
        <v>666</v>
      </c>
      <c r="M77" s="10"/>
      <c r="N77" s="195"/>
      <c r="O77" s="195"/>
      <c r="P77" s="195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193" t="s">
        <v>509</v>
      </c>
      <c r="C78" s="10" t="s">
        <v>510</v>
      </c>
      <c r="D78" s="10"/>
      <c r="E78" s="202">
        <v>45685</v>
      </c>
      <c r="F78" s="23">
        <v>64.481662</v>
      </c>
      <c r="G78" s="525" t="s">
        <v>196</v>
      </c>
      <c r="H78" s="525"/>
      <c r="I78" s="525"/>
      <c r="J78" s="525"/>
      <c r="K78" s="202">
        <v>45694</v>
      </c>
      <c r="L78" s="203" t="s">
        <v>421</v>
      </c>
      <c r="M78" s="10"/>
      <c r="N78" s="195"/>
      <c r="O78" s="195"/>
      <c r="P78" s="195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193" t="s">
        <v>511</v>
      </c>
      <c r="C79" s="10" t="s">
        <v>195</v>
      </c>
      <c r="D79" s="10"/>
      <c r="E79" s="202">
        <v>45690</v>
      </c>
      <c r="F79" s="23">
        <v>43.775756000000008</v>
      </c>
      <c r="G79" s="525" t="s">
        <v>196</v>
      </c>
      <c r="H79" s="525"/>
      <c r="I79" s="525"/>
      <c r="J79" s="525"/>
      <c r="K79" s="202">
        <v>45695</v>
      </c>
      <c r="L79" s="203" t="s">
        <v>670</v>
      </c>
      <c r="M79" s="10">
        <v>27</v>
      </c>
      <c r="N79" s="537"/>
      <c r="O79" s="538"/>
      <c r="P79" s="538"/>
    </row>
    <row r="80" spans="1:47" ht="28.5" customHeight="1">
      <c r="A80" s="10">
        <v>79</v>
      </c>
      <c r="B80" s="193" t="s">
        <v>512</v>
      </c>
      <c r="C80" s="10" t="s">
        <v>224</v>
      </c>
      <c r="D80" s="10"/>
      <c r="E80" s="202">
        <v>45690</v>
      </c>
      <c r="F80" s="23">
        <v>46.049156000000004</v>
      </c>
      <c r="G80" s="525" t="s">
        <v>196</v>
      </c>
      <c r="H80" s="525"/>
      <c r="I80" s="525"/>
      <c r="J80" s="525"/>
      <c r="K80" s="202">
        <v>45696</v>
      </c>
      <c r="L80" s="203" t="s">
        <v>669</v>
      </c>
      <c r="M80" s="10"/>
      <c r="N80" s="537"/>
      <c r="O80" s="538"/>
      <c r="P80" s="538"/>
    </row>
    <row r="81" spans="1:41" ht="26.25" customHeight="1">
      <c r="A81" s="10">
        <v>80</v>
      </c>
      <c r="B81" s="193" t="s">
        <v>513</v>
      </c>
      <c r="C81" s="10" t="s">
        <v>224</v>
      </c>
      <c r="D81" s="10"/>
      <c r="E81" s="202">
        <v>45686</v>
      </c>
      <c r="F81" s="23">
        <v>46.049156000000004</v>
      </c>
      <c r="G81" s="525" t="s">
        <v>196</v>
      </c>
      <c r="H81" s="525"/>
      <c r="I81" s="525"/>
      <c r="J81" s="525"/>
      <c r="K81" s="202">
        <v>45697</v>
      </c>
      <c r="L81" s="203" t="s">
        <v>668</v>
      </c>
      <c r="M81" s="10"/>
      <c r="N81" s="195"/>
      <c r="O81" s="195"/>
      <c r="P81" s="195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193" t="s">
        <v>514</v>
      </c>
      <c r="C82" s="10" t="s">
        <v>195</v>
      </c>
      <c r="D82" s="10"/>
      <c r="E82" s="202">
        <v>45691</v>
      </c>
      <c r="F82" s="23">
        <v>43.775756000000008</v>
      </c>
      <c r="G82" s="525" t="s">
        <v>196</v>
      </c>
      <c r="H82" s="525"/>
      <c r="I82" s="525"/>
      <c r="J82" s="525"/>
      <c r="K82" s="202">
        <v>45698</v>
      </c>
      <c r="L82" s="203" t="s">
        <v>671</v>
      </c>
      <c r="M82" s="10">
        <v>23</v>
      </c>
      <c r="N82" s="195"/>
      <c r="O82" s="195"/>
      <c r="P82" s="195"/>
    </row>
    <row r="83" spans="1:41" ht="26">
      <c r="A83" s="10">
        <v>82</v>
      </c>
      <c r="B83" s="193" t="s">
        <v>282</v>
      </c>
      <c r="C83" s="10" t="s">
        <v>515</v>
      </c>
      <c r="D83" s="10"/>
      <c r="E83" s="202">
        <v>45686</v>
      </c>
      <c r="F83" s="23">
        <v>73.425832</v>
      </c>
      <c r="G83" s="525" t="s">
        <v>196</v>
      </c>
      <c r="H83" s="525"/>
      <c r="I83" s="525"/>
      <c r="J83" s="525"/>
      <c r="K83" s="202">
        <v>45699</v>
      </c>
      <c r="L83" s="203" t="s">
        <v>667</v>
      </c>
      <c r="M83" s="10"/>
      <c r="N83" s="195"/>
      <c r="O83" s="195"/>
      <c r="P83" s="195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193" t="s">
        <v>84</v>
      </c>
      <c r="C84" s="10" t="s">
        <v>224</v>
      </c>
      <c r="D84" s="10"/>
      <c r="E84" s="202">
        <v>45690</v>
      </c>
      <c r="F84" s="23">
        <v>46.049156000000004</v>
      </c>
      <c r="G84" s="525" t="s">
        <v>196</v>
      </c>
      <c r="H84" s="525"/>
      <c r="I84" s="525"/>
      <c r="J84" s="525"/>
      <c r="K84" s="202">
        <v>45700</v>
      </c>
      <c r="L84" s="203" t="s">
        <v>672</v>
      </c>
      <c r="M84" s="10"/>
      <c r="N84" s="195"/>
      <c r="O84" s="195"/>
      <c r="P84" s="195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5.5">
      <c r="A85" s="10">
        <v>84</v>
      </c>
      <c r="B85" s="193" t="s">
        <v>516</v>
      </c>
      <c r="C85" s="10" t="s">
        <v>510</v>
      </c>
      <c r="D85" s="10"/>
      <c r="E85" s="202">
        <v>45694</v>
      </c>
      <c r="F85" s="23">
        <v>64.481662</v>
      </c>
      <c r="G85" s="525" t="s">
        <v>196</v>
      </c>
      <c r="H85" s="525"/>
      <c r="I85" s="525"/>
      <c r="J85" s="525"/>
      <c r="K85" s="202">
        <v>45701</v>
      </c>
      <c r="L85" s="203" t="s">
        <v>666</v>
      </c>
      <c r="M85" s="10"/>
      <c r="N85" s="537"/>
      <c r="O85" s="538"/>
      <c r="P85" s="538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193" t="s">
        <v>517</v>
      </c>
      <c r="C86" s="10" t="s">
        <v>195</v>
      </c>
      <c r="D86" s="10"/>
      <c r="E86" s="202">
        <v>45695</v>
      </c>
      <c r="F86" s="23">
        <v>43.775756000000008</v>
      </c>
      <c r="G86" s="525" t="s">
        <v>196</v>
      </c>
      <c r="H86" s="525"/>
      <c r="I86" s="525"/>
      <c r="J86" s="525"/>
      <c r="K86" s="202">
        <v>45701</v>
      </c>
      <c r="L86" s="203" t="s">
        <v>421</v>
      </c>
      <c r="M86" s="10">
        <v>29</v>
      </c>
      <c r="N86" s="537"/>
      <c r="O86" s="538"/>
      <c r="P86" s="538"/>
    </row>
    <row r="87" spans="1:41" ht="28.5" customHeight="1">
      <c r="A87" s="10">
        <v>86</v>
      </c>
      <c r="B87" s="193" t="s">
        <v>95</v>
      </c>
      <c r="C87" s="10" t="s">
        <v>224</v>
      </c>
      <c r="D87" s="10"/>
      <c r="E87" s="202">
        <v>45696</v>
      </c>
      <c r="F87" s="23">
        <v>46.049156000000004</v>
      </c>
      <c r="G87" s="525" t="s">
        <v>196</v>
      </c>
      <c r="H87" s="525"/>
      <c r="I87" s="525"/>
      <c r="J87" s="525"/>
      <c r="K87" s="202">
        <v>45703</v>
      </c>
      <c r="L87" s="203" t="s">
        <v>670</v>
      </c>
      <c r="M87" s="10">
        <v>26</v>
      </c>
      <c r="N87" s="537"/>
      <c r="O87" s="538"/>
      <c r="P87" s="538"/>
    </row>
    <row r="88" spans="1:41" ht="28.5" customHeight="1">
      <c r="A88" s="10">
        <v>87</v>
      </c>
      <c r="B88" s="193" t="s">
        <v>518</v>
      </c>
      <c r="C88" s="10" t="s">
        <v>224</v>
      </c>
      <c r="D88" s="10"/>
      <c r="E88" s="202">
        <v>45697</v>
      </c>
      <c r="F88" s="23">
        <v>46.049156000000004</v>
      </c>
      <c r="G88" s="525" t="s">
        <v>196</v>
      </c>
      <c r="H88" s="525"/>
      <c r="I88" s="525"/>
      <c r="J88" s="525"/>
      <c r="K88" s="202">
        <v>45703</v>
      </c>
      <c r="L88" s="203" t="s">
        <v>669</v>
      </c>
      <c r="M88" s="10">
        <v>34</v>
      </c>
      <c r="N88" s="537"/>
      <c r="O88" s="538"/>
      <c r="P88" s="538"/>
    </row>
    <row r="89" spans="1:41" ht="15.5">
      <c r="A89" s="10">
        <v>88</v>
      </c>
      <c r="B89" s="193" t="s">
        <v>519</v>
      </c>
      <c r="C89" s="10" t="s">
        <v>195</v>
      </c>
      <c r="D89" s="10"/>
      <c r="E89" s="202">
        <v>45698</v>
      </c>
      <c r="F89" s="23">
        <v>43.775756000000008</v>
      </c>
      <c r="G89" s="525" t="s">
        <v>196</v>
      </c>
      <c r="H89" s="525"/>
      <c r="I89" s="525"/>
      <c r="J89" s="525"/>
      <c r="K89" s="202">
        <v>45706</v>
      </c>
      <c r="L89" s="203" t="s">
        <v>668</v>
      </c>
      <c r="M89" s="10"/>
      <c r="N89" s="197"/>
      <c r="O89" s="198"/>
      <c r="P89" s="198"/>
    </row>
    <row r="90" spans="1:41" ht="15.5">
      <c r="A90" s="10">
        <v>89</v>
      </c>
      <c r="B90" s="193" t="s">
        <v>520</v>
      </c>
      <c r="C90" s="10" t="s">
        <v>195</v>
      </c>
      <c r="D90" s="10"/>
      <c r="E90" s="202">
        <v>45700</v>
      </c>
      <c r="F90" s="23">
        <v>43.775756000000008</v>
      </c>
      <c r="G90" s="525" t="s">
        <v>196</v>
      </c>
      <c r="H90" s="525"/>
      <c r="I90" s="525"/>
      <c r="J90" s="525"/>
      <c r="K90" s="202">
        <v>45707</v>
      </c>
      <c r="L90" s="203" t="s">
        <v>421</v>
      </c>
      <c r="M90" s="10"/>
      <c r="N90" s="197"/>
      <c r="O90" s="198"/>
      <c r="P90" s="198"/>
    </row>
    <row r="91" spans="1:41" ht="15.5">
      <c r="A91" s="10">
        <v>90</v>
      </c>
      <c r="B91" s="193" t="s">
        <v>521</v>
      </c>
      <c r="C91" s="10" t="s">
        <v>224</v>
      </c>
      <c r="D91" s="10"/>
      <c r="E91" s="202">
        <v>45699</v>
      </c>
      <c r="F91" s="23">
        <v>46.049156000000004</v>
      </c>
      <c r="G91" s="525" t="s">
        <v>196</v>
      </c>
      <c r="H91" s="525"/>
      <c r="I91" s="525"/>
      <c r="J91" s="525"/>
      <c r="K91" s="202">
        <v>45708</v>
      </c>
      <c r="L91" s="203" t="s">
        <v>671</v>
      </c>
      <c r="M91" s="10"/>
      <c r="N91" s="197"/>
      <c r="O91" s="198"/>
      <c r="P91" s="198"/>
    </row>
    <row r="92" spans="1:41" ht="15.5">
      <c r="A92" s="10">
        <v>91</v>
      </c>
      <c r="B92" s="193" t="s">
        <v>522</v>
      </c>
      <c r="C92" s="10" t="s">
        <v>224</v>
      </c>
      <c r="D92" s="10"/>
      <c r="E92" s="202">
        <v>45700</v>
      </c>
      <c r="F92" s="23">
        <v>46.049156000000004</v>
      </c>
      <c r="G92" s="525" t="s">
        <v>196</v>
      </c>
      <c r="H92" s="525"/>
      <c r="I92" s="525"/>
      <c r="J92" s="525"/>
      <c r="K92" s="202">
        <v>45708</v>
      </c>
      <c r="L92" s="203" t="s">
        <v>667</v>
      </c>
      <c r="M92" s="10"/>
      <c r="N92" s="197"/>
      <c r="O92" s="198"/>
      <c r="P92" s="198"/>
    </row>
    <row r="93" spans="1:41" ht="15.5">
      <c r="A93" s="10">
        <v>92</v>
      </c>
      <c r="B93" s="193" t="s">
        <v>79</v>
      </c>
      <c r="C93" s="10" t="s">
        <v>224</v>
      </c>
      <c r="D93" s="10"/>
      <c r="E93" s="202">
        <v>45702</v>
      </c>
      <c r="F93" s="23">
        <v>46.049156000000004</v>
      </c>
      <c r="G93" s="525" t="s">
        <v>196</v>
      </c>
      <c r="H93" s="525"/>
      <c r="I93" s="525"/>
      <c r="J93" s="525"/>
      <c r="K93" s="202">
        <v>45708</v>
      </c>
      <c r="L93" s="203" t="s">
        <v>666</v>
      </c>
      <c r="M93" s="10"/>
      <c r="N93" s="197"/>
      <c r="O93" s="198"/>
      <c r="P93" s="198"/>
    </row>
    <row r="94" spans="1:41" ht="15.5">
      <c r="A94" s="10">
        <v>93</v>
      </c>
      <c r="B94" s="193" t="s">
        <v>523</v>
      </c>
      <c r="C94" s="10" t="s">
        <v>195</v>
      </c>
      <c r="D94" s="10"/>
      <c r="E94" s="202">
        <v>45704</v>
      </c>
      <c r="F94" s="23">
        <v>43.775756000000008</v>
      </c>
      <c r="G94" s="525" t="s">
        <v>196</v>
      </c>
      <c r="H94" s="525"/>
      <c r="I94" s="525"/>
      <c r="J94" s="525"/>
      <c r="K94" s="202">
        <v>45709</v>
      </c>
      <c r="L94" s="203" t="s">
        <v>669</v>
      </c>
      <c r="M94" s="10"/>
      <c r="N94" s="197"/>
      <c r="O94" s="198"/>
      <c r="P94" s="198"/>
    </row>
    <row r="95" spans="1:41" ht="15.5">
      <c r="A95" s="10">
        <v>94</v>
      </c>
      <c r="B95" s="193" t="s">
        <v>93</v>
      </c>
      <c r="C95" s="10" t="s">
        <v>224</v>
      </c>
      <c r="D95" s="10"/>
      <c r="E95" s="202">
        <v>45704</v>
      </c>
      <c r="F95" s="23">
        <v>46.049156000000004</v>
      </c>
      <c r="G95" s="525" t="s">
        <v>196</v>
      </c>
      <c r="H95" s="525"/>
      <c r="I95" s="525"/>
      <c r="J95" s="525"/>
      <c r="K95" s="202">
        <v>45709</v>
      </c>
      <c r="L95" s="203" t="s">
        <v>670</v>
      </c>
      <c r="M95" s="10"/>
      <c r="N95" s="197"/>
      <c r="O95" s="198"/>
      <c r="P95" s="198"/>
    </row>
    <row r="96" spans="1:41" ht="15.5">
      <c r="A96" s="10">
        <v>95</v>
      </c>
      <c r="B96" s="193" t="s">
        <v>82</v>
      </c>
      <c r="C96" s="10" t="s">
        <v>195</v>
      </c>
      <c r="D96" s="10"/>
      <c r="E96" s="202">
        <v>45702</v>
      </c>
      <c r="F96" s="23">
        <v>43.775756000000008</v>
      </c>
      <c r="G96" s="525" t="s">
        <v>196</v>
      </c>
      <c r="H96" s="525"/>
      <c r="I96" s="525"/>
      <c r="J96" s="525"/>
      <c r="K96" s="202">
        <v>45710</v>
      </c>
      <c r="L96" s="203" t="s">
        <v>672</v>
      </c>
      <c r="M96" s="10"/>
      <c r="N96" s="197"/>
      <c r="O96" s="198"/>
      <c r="P96" s="198"/>
    </row>
    <row r="97" spans="1:16" ht="15.5">
      <c r="A97" s="10">
        <v>96</v>
      </c>
      <c r="B97" s="193" t="s">
        <v>524</v>
      </c>
      <c r="C97" s="10" t="s">
        <v>225</v>
      </c>
      <c r="D97" s="10"/>
      <c r="E97" s="202">
        <v>45708</v>
      </c>
      <c r="F97" s="23">
        <v>42.374236000000003</v>
      </c>
      <c r="G97" s="525" t="s">
        <v>196</v>
      </c>
      <c r="H97" s="525"/>
      <c r="I97" s="525"/>
      <c r="J97" s="525"/>
      <c r="K97" s="202">
        <v>45713</v>
      </c>
      <c r="L97" s="203" t="s">
        <v>421</v>
      </c>
      <c r="M97" s="10"/>
      <c r="N97" s="197"/>
      <c r="O97" s="198"/>
      <c r="P97" s="198"/>
    </row>
    <row r="98" spans="1:16" ht="15.5">
      <c r="A98" s="10">
        <v>97</v>
      </c>
      <c r="B98" s="193" t="s">
        <v>80</v>
      </c>
      <c r="C98" s="10" t="s">
        <v>224</v>
      </c>
      <c r="D98" s="10"/>
      <c r="E98" s="202">
        <v>45709</v>
      </c>
      <c r="F98" s="23">
        <v>46.049156000000004</v>
      </c>
      <c r="G98" s="525" t="s">
        <v>196</v>
      </c>
      <c r="H98" s="525"/>
      <c r="I98" s="525"/>
      <c r="J98" s="525"/>
      <c r="K98" s="202">
        <v>45713</v>
      </c>
      <c r="L98" s="203" t="s">
        <v>666</v>
      </c>
      <c r="M98" s="10"/>
      <c r="N98" s="197"/>
      <c r="O98" s="198"/>
      <c r="P98" s="198"/>
    </row>
    <row r="99" spans="1:16" ht="15.5">
      <c r="A99" s="10">
        <v>98</v>
      </c>
      <c r="B99" s="193" t="s">
        <v>525</v>
      </c>
      <c r="C99" s="10" t="s">
        <v>195</v>
      </c>
      <c r="D99" s="10"/>
      <c r="E99" s="202">
        <v>45707</v>
      </c>
      <c r="F99" s="23">
        <v>43.775756000000008</v>
      </c>
      <c r="G99" s="525" t="s">
        <v>196</v>
      </c>
      <c r="H99" s="525"/>
      <c r="I99" s="525"/>
      <c r="J99" s="525"/>
      <c r="K99" s="202">
        <v>45713</v>
      </c>
      <c r="L99" s="203" t="s">
        <v>668</v>
      </c>
      <c r="M99" s="10"/>
      <c r="N99" s="197"/>
      <c r="O99" s="198"/>
      <c r="P99" s="198"/>
    </row>
    <row r="100" spans="1:16" ht="15.5">
      <c r="A100" s="10">
        <v>99</v>
      </c>
      <c r="B100" s="193" t="s">
        <v>526</v>
      </c>
      <c r="C100" s="10" t="s">
        <v>195</v>
      </c>
      <c r="D100" s="10"/>
      <c r="E100" s="202">
        <v>45709</v>
      </c>
      <c r="F100" s="23">
        <v>43.775756000000008</v>
      </c>
      <c r="G100" s="525" t="s">
        <v>196</v>
      </c>
      <c r="H100" s="525"/>
      <c r="I100" s="525"/>
      <c r="J100" s="525"/>
      <c r="K100" s="202">
        <v>45715</v>
      </c>
      <c r="L100" s="203" t="s">
        <v>667</v>
      </c>
      <c r="M100" s="10"/>
      <c r="N100" s="197"/>
      <c r="O100" s="198"/>
      <c r="P100" s="198"/>
    </row>
    <row r="101" spans="1:16" ht="15.5">
      <c r="A101" s="10">
        <v>100</v>
      </c>
      <c r="B101" s="193" t="s">
        <v>90</v>
      </c>
      <c r="C101" s="10" t="s">
        <v>195</v>
      </c>
      <c r="D101" s="10"/>
      <c r="E101" s="202">
        <v>45708</v>
      </c>
      <c r="F101" s="23">
        <v>43.775756000000008</v>
      </c>
      <c r="G101" s="525" t="s">
        <v>196</v>
      </c>
      <c r="H101" s="525"/>
      <c r="I101" s="525"/>
      <c r="J101" s="525"/>
      <c r="K101" s="202">
        <v>45715</v>
      </c>
      <c r="L101" s="203" t="s">
        <v>670</v>
      </c>
      <c r="M101" s="10"/>
      <c r="N101" s="197"/>
      <c r="O101" s="198"/>
      <c r="P101" s="198"/>
    </row>
    <row r="102" spans="1:16" ht="15.5">
      <c r="A102" s="10">
        <v>101</v>
      </c>
      <c r="B102" s="193" t="s">
        <v>527</v>
      </c>
      <c r="C102" s="10" t="s">
        <v>510</v>
      </c>
      <c r="D102" s="10"/>
      <c r="E102" s="202">
        <v>45707</v>
      </c>
      <c r="F102" s="23">
        <v>64.481662</v>
      </c>
      <c r="G102" s="525" t="s">
        <v>196</v>
      </c>
      <c r="H102" s="525"/>
      <c r="I102" s="525"/>
      <c r="J102" s="525"/>
      <c r="K102" s="202">
        <v>45716</v>
      </c>
      <c r="L102" s="203" t="s">
        <v>671</v>
      </c>
      <c r="M102" s="10"/>
      <c r="N102" s="197"/>
      <c r="O102" s="198"/>
      <c r="P102" s="198"/>
    </row>
    <row r="103" spans="1:16" ht="15.5">
      <c r="A103" s="10">
        <v>102</v>
      </c>
      <c r="B103" s="193" t="s">
        <v>528</v>
      </c>
      <c r="C103" s="10" t="s">
        <v>510</v>
      </c>
      <c r="D103" s="10"/>
      <c r="E103" s="202">
        <v>45710</v>
      </c>
      <c r="F103" s="23">
        <v>64.481662</v>
      </c>
      <c r="G103" s="525" t="s">
        <v>196</v>
      </c>
      <c r="H103" s="525"/>
      <c r="I103" s="525"/>
      <c r="J103" s="525"/>
      <c r="K103" s="202">
        <v>45716</v>
      </c>
      <c r="L103" s="203" t="s">
        <v>669</v>
      </c>
      <c r="M103" s="10"/>
      <c r="N103" s="197"/>
      <c r="O103" s="198"/>
      <c r="P103" s="198"/>
    </row>
    <row r="104" spans="1:16" ht="15.5">
      <c r="A104" s="10">
        <v>103</v>
      </c>
      <c r="B104" s="193" t="s">
        <v>76</v>
      </c>
      <c r="C104" s="10" t="s">
        <v>224</v>
      </c>
      <c r="D104" s="10"/>
      <c r="E104" s="202">
        <v>45714</v>
      </c>
      <c r="F104" s="23">
        <v>46.049156000000004</v>
      </c>
      <c r="G104" s="525" t="s">
        <v>196</v>
      </c>
      <c r="H104" s="525"/>
      <c r="I104" s="525"/>
      <c r="J104" s="525"/>
      <c r="K104" s="202">
        <v>45718</v>
      </c>
      <c r="L104" s="203" t="s">
        <v>666</v>
      </c>
      <c r="M104" s="10"/>
      <c r="N104" s="197"/>
      <c r="O104" s="198"/>
      <c r="P104" s="198"/>
    </row>
    <row r="105" spans="1:16" ht="15.5">
      <c r="A105" s="10">
        <v>104</v>
      </c>
      <c r="B105" s="193" t="s">
        <v>91</v>
      </c>
      <c r="C105" s="10" t="s">
        <v>224</v>
      </c>
      <c r="D105" s="10"/>
      <c r="E105" s="202">
        <v>45715</v>
      </c>
      <c r="F105" s="23">
        <v>46.049156000000004</v>
      </c>
      <c r="G105" s="525" t="s">
        <v>196</v>
      </c>
      <c r="H105" s="525"/>
      <c r="I105" s="525"/>
      <c r="J105" s="525"/>
      <c r="K105" s="202">
        <v>45719</v>
      </c>
      <c r="L105" s="203" t="s">
        <v>670</v>
      </c>
      <c r="M105" s="10"/>
      <c r="N105" s="197"/>
      <c r="O105" s="198"/>
      <c r="P105" s="198"/>
    </row>
    <row r="106" spans="1:16" ht="15.5">
      <c r="A106" s="10">
        <v>105</v>
      </c>
      <c r="B106" s="193" t="s">
        <v>529</v>
      </c>
      <c r="C106" s="10" t="s">
        <v>224</v>
      </c>
      <c r="D106" s="10"/>
      <c r="E106" s="202">
        <v>45717</v>
      </c>
      <c r="F106" s="23">
        <v>46.049156000000004</v>
      </c>
      <c r="G106" s="525" t="s">
        <v>196</v>
      </c>
      <c r="H106" s="525"/>
      <c r="I106" s="525"/>
      <c r="J106" s="525"/>
      <c r="K106" s="202">
        <v>45721</v>
      </c>
      <c r="L106" s="203" t="s">
        <v>421</v>
      </c>
      <c r="M106" s="10"/>
      <c r="N106" s="197"/>
      <c r="O106" s="198"/>
      <c r="P106" s="198"/>
    </row>
    <row r="107" spans="1:16" ht="15.5">
      <c r="A107" s="10">
        <v>106</v>
      </c>
      <c r="B107" s="193" t="s">
        <v>81</v>
      </c>
      <c r="C107" s="10" t="s">
        <v>224</v>
      </c>
      <c r="D107" s="10"/>
      <c r="E107" s="202">
        <v>45719</v>
      </c>
      <c r="F107" s="23">
        <v>46.049156000000004</v>
      </c>
      <c r="G107" s="525" t="s">
        <v>196</v>
      </c>
      <c r="H107" s="525"/>
      <c r="I107" s="525"/>
      <c r="J107" s="525"/>
      <c r="K107" s="202">
        <v>45723</v>
      </c>
      <c r="L107" s="203" t="s">
        <v>666</v>
      </c>
      <c r="M107" s="10"/>
      <c r="N107" s="197"/>
      <c r="O107" s="198"/>
      <c r="P107" s="198"/>
    </row>
    <row r="108" spans="1:16" ht="15.5">
      <c r="A108" s="10">
        <v>107</v>
      </c>
      <c r="B108" s="193" t="s">
        <v>530</v>
      </c>
      <c r="C108" s="10" t="s">
        <v>510</v>
      </c>
      <c r="D108" s="10"/>
      <c r="E108" s="202">
        <v>45715</v>
      </c>
      <c r="F108" s="23">
        <v>64.481662</v>
      </c>
      <c r="G108" s="525" t="s">
        <v>196</v>
      </c>
      <c r="H108" s="525"/>
      <c r="I108" s="525"/>
      <c r="J108" s="525"/>
      <c r="K108" s="202">
        <v>45724</v>
      </c>
      <c r="L108" s="203" t="s">
        <v>668</v>
      </c>
      <c r="M108" s="10"/>
      <c r="N108" s="197"/>
      <c r="O108" s="198"/>
      <c r="P108" s="198"/>
    </row>
    <row r="109" spans="1:16" ht="15.5">
      <c r="A109" s="10">
        <v>108</v>
      </c>
      <c r="B109" s="193" t="s">
        <v>531</v>
      </c>
      <c r="C109" s="10" t="s">
        <v>195</v>
      </c>
      <c r="D109" s="10"/>
      <c r="E109" s="202">
        <v>45717</v>
      </c>
      <c r="F109" s="23">
        <v>43.775756000000008</v>
      </c>
      <c r="G109" s="525" t="s">
        <v>196</v>
      </c>
      <c r="H109" s="525"/>
      <c r="I109" s="525"/>
      <c r="J109" s="525"/>
      <c r="K109" s="202">
        <v>45724</v>
      </c>
      <c r="L109" s="203" t="s">
        <v>669</v>
      </c>
      <c r="M109" s="10"/>
      <c r="N109" s="197"/>
      <c r="O109" s="198"/>
      <c r="P109" s="198"/>
    </row>
    <row r="110" spans="1:16" ht="15.5">
      <c r="A110" s="10">
        <v>109</v>
      </c>
      <c r="B110" s="193" t="s">
        <v>89</v>
      </c>
      <c r="C110" s="10" t="s">
        <v>195</v>
      </c>
      <c r="D110" s="10"/>
      <c r="E110" s="202">
        <v>45716</v>
      </c>
      <c r="F110" s="23">
        <v>43.775756000000008</v>
      </c>
      <c r="G110" s="525" t="s">
        <v>196</v>
      </c>
      <c r="H110" s="525"/>
      <c r="I110" s="525"/>
      <c r="J110" s="525"/>
      <c r="K110" s="202">
        <v>45724</v>
      </c>
      <c r="L110" s="203" t="s">
        <v>667</v>
      </c>
      <c r="M110" s="10"/>
      <c r="N110" s="197"/>
      <c r="O110" s="198"/>
      <c r="P110" s="198"/>
    </row>
    <row r="111" spans="1:16" ht="15.5">
      <c r="A111" s="10">
        <v>110</v>
      </c>
      <c r="B111" s="193" t="s">
        <v>532</v>
      </c>
      <c r="C111" s="10" t="s">
        <v>224</v>
      </c>
      <c r="D111" s="10"/>
      <c r="E111" s="202">
        <v>45717</v>
      </c>
      <c r="F111" s="23">
        <v>46.049156000000004</v>
      </c>
      <c r="G111" s="525" t="s">
        <v>196</v>
      </c>
      <c r="H111" s="525"/>
      <c r="I111" s="525"/>
      <c r="J111" s="525"/>
      <c r="K111" s="202">
        <v>45725</v>
      </c>
      <c r="L111" s="203" t="s">
        <v>671</v>
      </c>
      <c r="M111" s="10"/>
      <c r="N111" s="197"/>
      <c r="O111" s="198"/>
      <c r="P111" s="198"/>
    </row>
    <row r="112" spans="1:16" ht="15.5">
      <c r="A112" s="10">
        <v>111</v>
      </c>
      <c r="B112" s="193" t="s">
        <v>16</v>
      </c>
      <c r="C112" s="10" t="s">
        <v>224</v>
      </c>
      <c r="D112" s="10"/>
      <c r="E112" s="202">
        <v>45717</v>
      </c>
      <c r="F112" s="23">
        <v>46.049156000000004</v>
      </c>
      <c r="G112" s="525" t="s">
        <v>196</v>
      </c>
      <c r="H112" s="525"/>
      <c r="I112" s="525"/>
      <c r="J112" s="525"/>
      <c r="K112" s="202">
        <v>45727</v>
      </c>
      <c r="L112" s="203" t="s">
        <v>672</v>
      </c>
      <c r="M112" s="10"/>
      <c r="N112" s="197"/>
      <c r="O112" s="198"/>
      <c r="P112" s="198"/>
    </row>
    <row r="113" spans="1:16" ht="15.5">
      <c r="A113" s="10">
        <v>112</v>
      </c>
      <c r="B113" s="193" t="s">
        <v>77</v>
      </c>
      <c r="C113" s="10" t="s">
        <v>225</v>
      </c>
      <c r="D113" s="10"/>
      <c r="E113" s="202">
        <v>45724</v>
      </c>
      <c r="F113" s="23">
        <v>42.374236000000003</v>
      </c>
      <c r="G113" s="525" t="s">
        <v>196</v>
      </c>
      <c r="H113" s="525"/>
      <c r="I113" s="525"/>
      <c r="J113" s="525"/>
      <c r="K113" s="202">
        <v>45727</v>
      </c>
      <c r="L113" s="203" t="s">
        <v>666</v>
      </c>
      <c r="M113" s="10"/>
      <c r="N113" s="197"/>
      <c r="O113" s="198"/>
      <c r="P113" s="198"/>
    </row>
    <row r="114" spans="1:16" ht="15.5">
      <c r="A114" s="10">
        <v>113</v>
      </c>
      <c r="B114" s="193" t="s">
        <v>533</v>
      </c>
      <c r="C114" s="10" t="s">
        <v>225</v>
      </c>
      <c r="D114" s="10"/>
      <c r="E114" s="202">
        <v>45724</v>
      </c>
      <c r="F114" s="23">
        <v>42.374236000000003</v>
      </c>
      <c r="G114" s="525" t="s">
        <v>196</v>
      </c>
      <c r="H114" s="525"/>
      <c r="I114" s="525"/>
      <c r="J114" s="525"/>
      <c r="K114" s="202">
        <v>45728</v>
      </c>
      <c r="L114" s="203" t="s">
        <v>669</v>
      </c>
      <c r="M114" s="10"/>
      <c r="N114" s="197"/>
      <c r="O114" s="198"/>
      <c r="P114" s="198"/>
    </row>
    <row r="115" spans="1:16" ht="15.5">
      <c r="A115" s="10">
        <v>114</v>
      </c>
      <c r="B115" s="193" t="s">
        <v>534</v>
      </c>
      <c r="C115" s="10" t="s">
        <v>510</v>
      </c>
      <c r="D115" s="10"/>
      <c r="E115" s="202">
        <v>45717</v>
      </c>
      <c r="F115" s="23">
        <v>64.481662</v>
      </c>
      <c r="G115" s="525" t="s">
        <v>196</v>
      </c>
      <c r="H115" s="525"/>
      <c r="I115" s="525"/>
      <c r="J115" s="525"/>
      <c r="K115" s="202">
        <v>45729</v>
      </c>
      <c r="L115" s="203" t="s">
        <v>421</v>
      </c>
      <c r="M115" s="10"/>
      <c r="N115" s="197"/>
      <c r="O115" s="198"/>
      <c r="P115" s="198"/>
    </row>
    <row r="116" spans="1:16" ht="15.5">
      <c r="A116" s="10">
        <v>115</v>
      </c>
      <c r="B116" s="193" t="s">
        <v>535</v>
      </c>
      <c r="C116" s="10" t="s">
        <v>195</v>
      </c>
      <c r="D116" s="10"/>
      <c r="E116" s="202">
        <v>45726</v>
      </c>
      <c r="F116" s="23">
        <v>43.775756000000008</v>
      </c>
      <c r="G116" s="525" t="s">
        <v>196</v>
      </c>
      <c r="H116" s="525"/>
      <c r="I116" s="525"/>
      <c r="J116" s="525"/>
      <c r="K116" s="202">
        <v>45732</v>
      </c>
      <c r="L116" s="203" t="s">
        <v>671</v>
      </c>
      <c r="M116" s="10"/>
      <c r="N116" s="197"/>
      <c r="O116" s="198"/>
      <c r="P116" s="198"/>
    </row>
    <row r="117" spans="1:16" ht="15.5">
      <c r="A117" s="10">
        <v>116</v>
      </c>
      <c r="B117" s="193" t="s">
        <v>92</v>
      </c>
      <c r="C117" s="10" t="s">
        <v>195</v>
      </c>
      <c r="D117" s="10"/>
      <c r="E117" s="202">
        <v>45726</v>
      </c>
      <c r="F117" s="23">
        <v>43.775756000000008</v>
      </c>
      <c r="G117" s="525" t="s">
        <v>196</v>
      </c>
      <c r="H117" s="525"/>
      <c r="I117" s="525"/>
      <c r="J117" s="525"/>
      <c r="K117" s="202">
        <v>45734</v>
      </c>
      <c r="L117" s="203" t="s">
        <v>667</v>
      </c>
      <c r="M117" s="10"/>
      <c r="N117" s="197"/>
      <c r="O117" s="198"/>
      <c r="P117" s="198"/>
    </row>
    <row r="118" spans="1:16" ht="15.5">
      <c r="A118" s="10">
        <v>117</v>
      </c>
      <c r="B118" s="193" t="s">
        <v>74</v>
      </c>
      <c r="C118" s="10" t="s">
        <v>225</v>
      </c>
      <c r="D118" s="10"/>
      <c r="E118" s="202">
        <v>45728</v>
      </c>
      <c r="F118" s="23">
        <v>42.374236000000003</v>
      </c>
      <c r="G118" s="525" t="s">
        <v>196</v>
      </c>
      <c r="H118" s="525"/>
      <c r="I118" s="525"/>
      <c r="J118" s="525"/>
      <c r="K118" s="202">
        <v>45734</v>
      </c>
      <c r="L118" s="203" t="s">
        <v>666</v>
      </c>
      <c r="M118" s="10"/>
      <c r="N118" s="197"/>
      <c r="O118" s="198"/>
      <c r="P118" s="198"/>
    </row>
    <row r="119" spans="1:16" ht="15.5">
      <c r="A119" s="10">
        <v>118</v>
      </c>
      <c r="B119" s="193" t="s">
        <v>536</v>
      </c>
      <c r="C119" s="10" t="s">
        <v>224</v>
      </c>
      <c r="D119" s="10"/>
      <c r="E119" s="202">
        <v>45725</v>
      </c>
      <c r="F119" s="23">
        <v>46.049156000000004</v>
      </c>
      <c r="G119" s="525" t="s">
        <v>196</v>
      </c>
      <c r="H119" s="525"/>
      <c r="I119" s="525"/>
      <c r="J119" s="525"/>
      <c r="K119" s="202">
        <v>45735</v>
      </c>
      <c r="L119" s="203" t="s">
        <v>668</v>
      </c>
      <c r="M119" s="10"/>
      <c r="N119" s="197"/>
      <c r="O119" s="198"/>
      <c r="P119" s="198"/>
    </row>
    <row r="120" spans="1:16" ht="15.5">
      <c r="A120" s="10">
        <v>119</v>
      </c>
      <c r="B120" s="193" t="s">
        <v>537</v>
      </c>
      <c r="C120" s="10" t="s">
        <v>227</v>
      </c>
      <c r="D120" s="10"/>
      <c r="E120" s="202">
        <v>45729</v>
      </c>
      <c r="F120" s="23">
        <v>55.338726999999999</v>
      </c>
      <c r="G120" s="525" t="s">
        <v>196</v>
      </c>
      <c r="H120" s="525"/>
      <c r="I120" s="525"/>
      <c r="J120" s="525"/>
      <c r="K120" s="202">
        <v>45737</v>
      </c>
      <c r="L120" s="203" t="s">
        <v>669</v>
      </c>
      <c r="M120" s="10"/>
      <c r="N120" s="197"/>
      <c r="O120" s="198"/>
      <c r="P120" s="198"/>
    </row>
    <row r="121" spans="1:16" ht="15.5">
      <c r="A121" s="10">
        <v>120</v>
      </c>
      <c r="B121" s="193" t="s">
        <v>538</v>
      </c>
      <c r="C121" s="10" t="s">
        <v>224</v>
      </c>
      <c r="D121" s="10"/>
      <c r="E121" s="202">
        <v>45732</v>
      </c>
      <c r="F121" s="23">
        <v>46.049156000000004</v>
      </c>
      <c r="G121" s="525" t="s">
        <v>196</v>
      </c>
      <c r="H121" s="525"/>
      <c r="I121" s="525"/>
      <c r="J121" s="525"/>
      <c r="K121" s="202">
        <v>45737</v>
      </c>
      <c r="L121" s="203" t="s">
        <v>421</v>
      </c>
      <c r="M121" s="10"/>
      <c r="N121" s="197"/>
      <c r="O121" s="198"/>
      <c r="P121" s="198"/>
    </row>
    <row r="122" spans="1:16" ht="15.5">
      <c r="A122" s="10">
        <v>121</v>
      </c>
      <c r="B122" s="193" t="s">
        <v>539</v>
      </c>
      <c r="C122" s="10" t="s">
        <v>225</v>
      </c>
      <c r="D122" s="10"/>
      <c r="E122" s="202">
        <v>45732</v>
      </c>
      <c r="F122" s="23">
        <v>42.374236000000003</v>
      </c>
      <c r="G122" s="525" t="s">
        <v>196</v>
      </c>
      <c r="H122" s="525"/>
      <c r="I122" s="525"/>
      <c r="J122" s="525"/>
      <c r="K122" s="202">
        <v>45739</v>
      </c>
      <c r="L122" s="203" t="s">
        <v>671</v>
      </c>
      <c r="M122" s="10"/>
      <c r="N122" s="197"/>
      <c r="O122" s="198"/>
      <c r="P122" s="198"/>
    </row>
    <row r="123" spans="1:16" ht="15.5">
      <c r="A123" s="10">
        <v>122</v>
      </c>
      <c r="B123" s="193" t="s">
        <v>75</v>
      </c>
      <c r="C123" s="10" t="s">
        <v>225</v>
      </c>
      <c r="D123" s="10"/>
      <c r="E123" s="202">
        <v>45735</v>
      </c>
      <c r="F123" s="23">
        <v>42.374236000000003</v>
      </c>
      <c r="G123" s="525" t="s">
        <v>196</v>
      </c>
      <c r="H123" s="525"/>
      <c r="I123" s="525"/>
      <c r="J123" s="525"/>
      <c r="K123" s="202">
        <v>45739</v>
      </c>
      <c r="L123" s="203" t="s">
        <v>666</v>
      </c>
      <c r="M123" s="10"/>
      <c r="N123" s="197"/>
      <c r="O123" s="198"/>
      <c r="P123" s="198"/>
    </row>
    <row r="124" spans="1:16" ht="15.5">
      <c r="A124" s="10">
        <v>123</v>
      </c>
      <c r="B124" s="193" t="s">
        <v>540</v>
      </c>
      <c r="C124" s="10" t="s">
        <v>225</v>
      </c>
      <c r="D124" s="10"/>
      <c r="E124" s="202">
        <v>45738</v>
      </c>
      <c r="F124" s="23">
        <v>42.374236000000003</v>
      </c>
      <c r="G124" s="525" t="s">
        <v>196</v>
      </c>
      <c r="H124" s="525"/>
      <c r="I124" s="525"/>
      <c r="J124" s="525"/>
      <c r="K124" s="202">
        <v>45742</v>
      </c>
      <c r="L124" s="203" t="s">
        <v>669</v>
      </c>
      <c r="M124" s="10"/>
      <c r="N124" s="197"/>
      <c r="O124" s="198"/>
      <c r="P124" s="198"/>
    </row>
    <row r="125" spans="1:16" ht="15.5">
      <c r="A125" s="10">
        <v>124</v>
      </c>
      <c r="B125" s="193" t="s">
        <v>541</v>
      </c>
      <c r="C125" s="10" t="s">
        <v>225</v>
      </c>
      <c r="D125" s="10"/>
      <c r="E125" s="202">
        <v>45736</v>
      </c>
      <c r="F125" s="23">
        <v>42.374236000000003</v>
      </c>
      <c r="G125" s="525" t="s">
        <v>196</v>
      </c>
      <c r="H125" s="525"/>
      <c r="I125" s="525"/>
      <c r="J125" s="525"/>
      <c r="K125" s="202">
        <v>45743</v>
      </c>
      <c r="L125" s="203" t="s">
        <v>668</v>
      </c>
      <c r="M125" s="10"/>
      <c r="N125" s="197"/>
      <c r="O125" s="198"/>
      <c r="P125" s="198"/>
    </row>
    <row r="126" spans="1:16" ht="15.5">
      <c r="A126" s="10">
        <v>125</v>
      </c>
      <c r="B126" s="193" t="s">
        <v>542</v>
      </c>
      <c r="C126" s="10" t="s">
        <v>510</v>
      </c>
      <c r="D126" s="10"/>
      <c r="E126" s="202">
        <v>45738</v>
      </c>
      <c r="F126" s="23">
        <v>64.481662</v>
      </c>
      <c r="G126" s="525" t="s">
        <v>196</v>
      </c>
      <c r="H126" s="525"/>
      <c r="I126" s="525"/>
      <c r="J126" s="525"/>
      <c r="K126" s="202">
        <v>45745</v>
      </c>
      <c r="L126" s="203" t="s">
        <v>421</v>
      </c>
      <c r="M126" s="10"/>
      <c r="N126" s="197"/>
      <c r="O126" s="198"/>
      <c r="P126" s="198"/>
    </row>
    <row r="127" spans="1:16" ht="15.5">
      <c r="A127" s="10">
        <v>126</v>
      </c>
      <c r="B127" s="193" t="s">
        <v>88</v>
      </c>
      <c r="C127" s="10" t="s">
        <v>225</v>
      </c>
      <c r="D127" s="10"/>
      <c r="E127" s="202">
        <v>45736</v>
      </c>
      <c r="F127" s="23">
        <v>42.374236000000003</v>
      </c>
      <c r="G127" s="525" t="s">
        <v>196</v>
      </c>
      <c r="H127" s="525"/>
      <c r="I127" s="525"/>
      <c r="J127" s="525"/>
      <c r="K127" s="202">
        <v>45746</v>
      </c>
      <c r="L127" s="203" t="s">
        <v>667</v>
      </c>
      <c r="M127" s="10"/>
      <c r="N127" s="197"/>
      <c r="O127" s="198"/>
      <c r="P127" s="198"/>
    </row>
    <row r="128" spans="1:16" ht="15.5">
      <c r="A128" s="10">
        <v>127</v>
      </c>
      <c r="B128" s="193" t="s">
        <v>543</v>
      </c>
      <c r="C128" s="10" t="s">
        <v>225</v>
      </c>
      <c r="D128" s="10"/>
      <c r="E128" s="202">
        <v>45740</v>
      </c>
      <c r="F128" s="23">
        <v>42.374236000000003</v>
      </c>
      <c r="G128" s="525" t="s">
        <v>196</v>
      </c>
      <c r="H128" s="525"/>
      <c r="I128" s="525"/>
      <c r="J128" s="525"/>
      <c r="K128" s="202">
        <v>45746</v>
      </c>
      <c r="L128" s="203" t="s">
        <v>671</v>
      </c>
      <c r="M128" s="10"/>
      <c r="N128" s="197"/>
      <c r="O128" s="198"/>
      <c r="P128" s="198"/>
    </row>
    <row r="129" spans="1:16" ht="15.5">
      <c r="A129" s="10">
        <v>128</v>
      </c>
      <c r="B129" s="193" t="s">
        <v>268</v>
      </c>
      <c r="C129" s="10" t="s">
        <v>510</v>
      </c>
      <c r="D129" s="10"/>
      <c r="E129" s="202">
        <v>45740</v>
      </c>
      <c r="F129" s="23">
        <v>64.481662</v>
      </c>
      <c r="G129" s="525" t="s">
        <v>196</v>
      </c>
      <c r="H129" s="525"/>
      <c r="I129" s="525"/>
      <c r="J129" s="525"/>
      <c r="K129" s="202">
        <v>45747</v>
      </c>
      <c r="L129" s="203" t="s">
        <v>666</v>
      </c>
      <c r="M129" s="10"/>
      <c r="N129" s="197"/>
      <c r="O129" s="198"/>
      <c r="P129" s="198"/>
    </row>
    <row r="130" spans="1:16" ht="15.5">
      <c r="A130" s="10">
        <v>129</v>
      </c>
      <c r="B130" s="193" t="s">
        <v>544</v>
      </c>
      <c r="C130" s="10" t="s">
        <v>224</v>
      </c>
      <c r="D130" s="10"/>
      <c r="E130" s="202">
        <v>45737</v>
      </c>
      <c r="F130" s="23">
        <v>46.049156000000004</v>
      </c>
      <c r="G130" s="525" t="s">
        <v>196</v>
      </c>
      <c r="H130" s="525"/>
      <c r="I130" s="525"/>
      <c r="J130" s="525"/>
      <c r="K130" s="202">
        <v>45747</v>
      </c>
      <c r="L130" s="203" t="s">
        <v>673</v>
      </c>
      <c r="M130" s="10"/>
      <c r="N130" s="197"/>
      <c r="O130" s="198"/>
      <c r="P130" s="198"/>
    </row>
    <row r="131" spans="1:16" ht="15.5">
      <c r="A131" s="10">
        <v>130</v>
      </c>
      <c r="B131" s="193" t="s">
        <v>94</v>
      </c>
      <c r="C131" s="10" t="s">
        <v>225</v>
      </c>
      <c r="D131" s="10"/>
      <c r="E131" s="202">
        <v>45738</v>
      </c>
      <c r="F131" s="23">
        <v>42.374236000000003</v>
      </c>
      <c r="G131" s="525" t="s">
        <v>196</v>
      </c>
      <c r="H131" s="525"/>
      <c r="I131" s="525"/>
      <c r="J131" s="525"/>
      <c r="K131" s="202">
        <v>45747</v>
      </c>
      <c r="L131" s="203" t="s">
        <v>670</v>
      </c>
      <c r="M131" s="10"/>
      <c r="N131" s="197"/>
      <c r="O131" s="198"/>
      <c r="P131" s="198"/>
    </row>
    <row r="132" spans="1:16" ht="15.5">
      <c r="A132" s="10">
        <v>131</v>
      </c>
      <c r="B132" s="193" t="s">
        <v>545</v>
      </c>
      <c r="C132" s="10" t="s">
        <v>224</v>
      </c>
      <c r="D132" s="10"/>
      <c r="E132" s="202">
        <v>45740</v>
      </c>
      <c r="F132" s="23">
        <v>46.049156000000004</v>
      </c>
      <c r="G132" s="525" t="s">
        <v>196</v>
      </c>
      <c r="H132" s="525"/>
      <c r="I132" s="525"/>
      <c r="J132" s="525"/>
      <c r="K132" s="202">
        <v>45747</v>
      </c>
      <c r="L132" s="203" t="s">
        <v>674</v>
      </c>
      <c r="M132" s="10"/>
      <c r="N132" s="197"/>
      <c r="O132" s="198"/>
      <c r="P132" s="198"/>
    </row>
    <row r="133" spans="1:16" ht="15.5">
      <c r="A133" s="10">
        <v>132</v>
      </c>
      <c r="B133" s="193" t="s">
        <v>546</v>
      </c>
      <c r="C133" s="10" t="s">
        <v>226</v>
      </c>
      <c r="D133" s="10"/>
      <c r="E133" s="202">
        <v>45740</v>
      </c>
      <c r="F133" s="23">
        <v>53.323913999999995</v>
      </c>
      <c r="G133" s="525" t="s">
        <v>196</v>
      </c>
      <c r="H133" s="525"/>
      <c r="I133" s="525"/>
      <c r="J133" s="525"/>
      <c r="K133" s="202">
        <v>45747</v>
      </c>
      <c r="L133" s="203" t="s">
        <v>669</v>
      </c>
      <c r="M133" s="10"/>
      <c r="N133" s="197"/>
      <c r="O133" s="198"/>
      <c r="P133" s="198"/>
    </row>
    <row r="134" spans="1:16" ht="15.5">
      <c r="A134" s="10">
        <v>133</v>
      </c>
      <c r="B134" s="193" t="s">
        <v>547</v>
      </c>
      <c r="C134" s="10" t="s">
        <v>195</v>
      </c>
      <c r="D134" s="10"/>
      <c r="E134" s="202">
        <v>45744</v>
      </c>
      <c r="F134" s="23">
        <v>43.775756000000008</v>
      </c>
      <c r="G134" s="525" t="s">
        <v>196</v>
      </c>
      <c r="H134" s="525"/>
      <c r="I134" s="525"/>
      <c r="J134" s="525"/>
      <c r="K134" s="202">
        <v>45752</v>
      </c>
      <c r="L134" s="203" t="s">
        <v>421</v>
      </c>
      <c r="M134" s="10"/>
      <c r="N134" s="197"/>
      <c r="O134" s="198"/>
      <c r="P134" s="198"/>
    </row>
    <row r="135" spans="1:16" ht="15.5">
      <c r="A135" s="10">
        <v>134</v>
      </c>
      <c r="B135" s="193" t="s">
        <v>548</v>
      </c>
      <c r="C135" s="10" t="s">
        <v>224</v>
      </c>
      <c r="D135" s="10"/>
      <c r="E135" s="202">
        <v>45744</v>
      </c>
      <c r="F135" s="23">
        <v>46.049156000000004</v>
      </c>
      <c r="G135" s="525" t="s">
        <v>196</v>
      </c>
      <c r="H135" s="525"/>
      <c r="I135" s="525"/>
      <c r="J135" s="525"/>
      <c r="K135" s="202">
        <v>45754</v>
      </c>
      <c r="L135" s="203" t="s">
        <v>669</v>
      </c>
      <c r="M135" s="10"/>
      <c r="N135" s="197"/>
      <c r="O135" s="198"/>
      <c r="P135" s="198"/>
    </row>
    <row r="136" spans="1:16" ht="15.5">
      <c r="A136" s="10">
        <v>135</v>
      </c>
      <c r="B136" s="193" t="s">
        <v>549</v>
      </c>
      <c r="C136" s="10" t="s">
        <v>225</v>
      </c>
      <c r="D136" s="10"/>
      <c r="E136" s="202">
        <v>45747</v>
      </c>
      <c r="F136" s="23">
        <v>42.374236000000003</v>
      </c>
      <c r="G136" s="525" t="s">
        <v>196</v>
      </c>
      <c r="H136" s="525"/>
      <c r="I136" s="525"/>
      <c r="J136" s="525"/>
      <c r="K136" s="202">
        <v>45755</v>
      </c>
      <c r="L136" s="203" t="s">
        <v>675</v>
      </c>
      <c r="M136" s="10"/>
      <c r="N136" s="197"/>
      <c r="O136" s="198"/>
      <c r="P136" s="198"/>
    </row>
    <row r="137" spans="1:16" ht="15.5">
      <c r="A137" s="10">
        <v>136</v>
      </c>
      <c r="B137" s="193" t="s">
        <v>86</v>
      </c>
      <c r="C137" s="10" t="s">
        <v>225</v>
      </c>
      <c r="D137" s="10"/>
      <c r="E137" s="202">
        <v>45750</v>
      </c>
      <c r="F137" s="23">
        <v>42.374236000000003</v>
      </c>
      <c r="G137" s="525" t="s">
        <v>196</v>
      </c>
      <c r="H137" s="525"/>
      <c r="I137" s="525"/>
      <c r="J137" s="525"/>
      <c r="K137" s="202">
        <v>45757</v>
      </c>
      <c r="L137" s="203" t="s">
        <v>666</v>
      </c>
      <c r="M137" s="10"/>
      <c r="N137" s="197"/>
      <c r="O137" s="198"/>
      <c r="P137" s="198"/>
    </row>
    <row r="138" spans="1:16" ht="15.5">
      <c r="A138" s="10">
        <v>137</v>
      </c>
      <c r="B138" s="193" t="s">
        <v>550</v>
      </c>
      <c r="C138" s="10" t="s">
        <v>224</v>
      </c>
      <c r="D138" s="10"/>
      <c r="E138" s="202">
        <v>45747</v>
      </c>
      <c r="F138" s="23">
        <v>46.049156000000004</v>
      </c>
      <c r="G138" s="525" t="s">
        <v>196</v>
      </c>
      <c r="H138" s="525"/>
      <c r="I138" s="525"/>
      <c r="J138" s="525"/>
      <c r="K138" s="202">
        <v>45758</v>
      </c>
      <c r="L138" s="203" t="s">
        <v>676</v>
      </c>
      <c r="M138" s="10"/>
      <c r="N138" s="197"/>
      <c r="O138" s="198"/>
      <c r="P138" s="198"/>
    </row>
    <row r="139" spans="1:16" ht="15.5">
      <c r="A139" s="10">
        <v>138</v>
      </c>
      <c r="B139" s="193" t="s">
        <v>551</v>
      </c>
      <c r="C139" s="10" t="s">
        <v>224</v>
      </c>
      <c r="D139" s="10"/>
      <c r="E139" s="202">
        <v>45748</v>
      </c>
      <c r="F139" s="23">
        <v>46.049156000000004</v>
      </c>
      <c r="G139" s="525" t="s">
        <v>196</v>
      </c>
      <c r="H139" s="525"/>
      <c r="I139" s="525"/>
      <c r="J139" s="525"/>
      <c r="K139" s="202">
        <v>45758</v>
      </c>
      <c r="L139" s="203" t="s">
        <v>673</v>
      </c>
      <c r="M139" s="10"/>
      <c r="N139" s="197"/>
      <c r="O139" s="198"/>
      <c r="P139" s="198"/>
    </row>
    <row r="140" spans="1:16" ht="15.5">
      <c r="A140" s="10">
        <v>139</v>
      </c>
      <c r="B140" s="193" t="s">
        <v>552</v>
      </c>
      <c r="C140" s="10" t="s">
        <v>553</v>
      </c>
      <c r="D140" s="10"/>
      <c r="E140" s="202">
        <v>45748</v>
      </c>
      <c r="F140" s="23">
        <v>75.858397999999994</v>
      </c>
      <c r="G140" s="525" t="s">
        <v>196</v>
      </c>
      <c r="H140" s="525"/>
      <c r="I140" s="525"/>
      <c r="J140" s="525"/>
      <c r="K140" s="202">
        <v>45758</v>
      </c>
      <c r="L140" s="203" t="s">
        <v>677</v>
      </c>
      <c r="M140" s="10"/>
      <c r="N140" s="197"/>
      <c r="O140" s="198"/>
      <c r="P140" s="198"/>
    </row>
    <row r="141" spans="1:16" ht="15.5">
      <c r="A141" s="10">
        <v>140</v>
      </c>
      <c r="B141" s="193" t="s">
        <v>321</v>
      </c>
      <c r="C141" s="10" t="s">
        <v>554</v>
      </c>
      <c r="D141" s="10"/>
      <c r="E141" s="202">
        <v>45748</v>
      </c>
      <c r="F141" s="23">
        <v>87.011570000000006</v>
      </c>
      <c r="G141" s="525" t="s">
        <v>196</v>
      </c>
      <c r="H141" s="525"/>
      <c r="I141" s="525"/>
      <c r="J141" s="525"/>
      <c r="K141" s="202">
        <v>45758</v>
      </c>
      <c r="L141" s="203" t="s">
        <v>671</v>
      </c>
      <c r="M141" s="10"/>
      <c r="N141" s="197"/>
      <c r="O141" s="198"/>
      <c r="P141" s="198"/>
    </row>
    <row r="142" spans="1:16" ht="15.5">
      <c r="A142" s="10">
        <v>141</v>
      </c>
      <c r="B142" s="193" t="s">
        <v>555</v>
      </c>
      <c r="C142" s="10" t="s">
        <v>224</v>
      </c>
      <c r="D142" s="10"/>
      <c r="E142" s="202">
        <v>45748</v>
      </c>
      <c r="F142" s="23">
        <v>46.049156000000004</v>
      </c>
      <c r="G142" s="525" t="s">
        <v>196</v>
      </c>
      <c r="H142" s="525"/>
      <c r="I142" s="525"/>
      <c r="J142" s="525"/>
      <c r="K142" s="202">
        <v>45759</v>
      </c>
      <c r="L142" s="203" t="s">
        <v>674</v>
      </c>
      <c r="M142" s="10"/>
      <c r="N142" s="197"/>
      <c r="O142" s="198"/>
      <c r="P142" s="198"/>
    </row>
    <row r="143" spans="1:16" ht="15.5">
      <c r="A143" s="10">
        <v>142</v>
      </c>
      <c r="B143" s="193" t="s">
        <v>556</v>
      </c>
      <c r="C143" s="10" t="s">
        <v>224</v>
      </c>
      <c r="D143" s="10"/>
      <c r="E143" s="202">
        <v>45748</v>
      </c>
      <c r="F143" s="23">
        <v>46.049156000000004</v>
      </c>
      <c r="G143" s="525" t="s">
        <v>196</v>
      </c>
      <c r="H143" s="525"/>
      <c r="I143" s="525"/>
      <c r="J143" s="525"/>
      <c r="K143" s="202">
        <v>45759</v>
      </c>
      <c r="L143" s="203" t="s">
        <v>667</v>
      </c>
      <c r="M143" s="10"/>
      <c r="N143" s="197"/>
      <c r="O143" s="198"/>
      <c r="P143" s="198"/>
    </row>
    <row r="144" spans="1:16" ht="15.5">
      <c r="A144" s="10">
        <v>143</v>
      </c>
      <c r="B144" s="193" t="s">
        <v>557</v>
      </c>
      <c r="C144" s="10" t="s">
        <v>225</v>
      </c>
      <c r="D144" s="10"/>
      <c r="E144" s="202">
        <v>45755</v>
      </c>
      <c r="F144" s="23">
        <v>42.374236000000003</v>
      </c>
      <c r="G144" s="525" t="s">
        <v>196</v>
      </c>
      <c r="H144" s="525"/>
      <c r="I144" s="525"/>
      <c r="J144" s="525"/>
      <c r="K144" s="202">
        <v>45760</v>
      </c>
      <c r="L144" s="203" t="s">
        <v>669</v>
      </c>
      <c r="M144" s="10"/>
      <c r="N144" s="197"/>
      <c r="O144" s="198"/>
      <c r="P144" s="198"/>
    </row>
    <row r="145" spans="1:16" ht="15.5">
      <c r="A145" s="10">
        <v>144</v>
      </c>
      <c r="B145" s="193" t="s">
        <v>350</v>
      </c>
      <c r="C145" s="10" t="s">
        <v>510</v>
      </c>
      <c r="D145" s="10"/>
      <c r="E145" s="202">
        <v>45749</v>
      </c>
      <c r="F145" s="23">
        <v>64.481662</v>
      </c>
      <c r="G145" s="525" t="s">
        <v>196</v>
      </c>
      <c r="H145" s="525"/>
      <c r="I145" s="525"/>
      <c r="J145" s="525"/>
      <c r="K145" s="202">
        <v>45761</v>
      </c>
      <c r="L145" s="203" t="s">
        <v>670</v>
      </c>
      <c r="M145" s="10"/>
      <c r="N145" s="197"/>
      <c r="O145" s="198"/>
      <c r="P145" s="198"/>
    </row>
    <row r="146" spans="1:16" ht="15.5">
      <c r="A146" s="10">
        <v>145</v>
      </c>
      <c r="B146" s="193" t="s">
        <v>558</v>
      </c>
      <c r="C146" s="10" t="s">
        <v>224</v>
      </c>
      <c r="D146" s="10"/>
      <c r="E146" s="202">
        <v>45756</v>
      </c>
      <c r="F146" s="23">
        <v>46.049156000000004</v>
      </c>
      <c r="G146" s="525" t="s">
        <v>196</v>
      </c>
      <c r="H146" s="525"/>
      <c r="I146" s="525"/>
      <c r="J146" s="525"/>
      <c r="K146" s="202">
        <v>45762</v>
      </c>
      <c r="L146" s="203" t="s">
        <v>675</v>
      </c>
      <c r="M146" s="10"/>
      <c r="N146" s="197"/>
      <c r="O146" s="198"/>
      <c r="P146" s="198"/>
    </row>
    <row r="147" spans="1:16" ht="15.5">
      <c r="A147" s="10">
        <v>146</v>
      </c>
      <c r="B147" s="193" t="s">
        <v>559</v>
      </c>
      <c r="C147" s="10" t="s">
        <v>224</v>
      </c>
      <c r="D147" s="10"/>
      <c r="E147" s="202">
        <v>45752</v>
      </c>
      <c r="F147" s="23">
        <v>46.049156000000004</v>
      </c>
      <c r="G147" s="525" t="s">
        <v>196</v>
      </c>
      <c r="H147" s="525"/>
      <c r="I147" s="525"/>
      <c r="J147" s="525"/>
      <c r="K147" s="202">
        <v>45763</v>
      </c>
      <c r="L147" s="203" t="s">
        <v>678</v>
      </c>
      <c r="M147" s="10"/>
      <c r="N147" s="197"/>
      <c r="O147" s="198"/>
      <c r="P147" s="198"/>
    </row>
    <row r="148" spans="1:16" ht="15.5">
      <c r="A148" s="10">
        <v>147</v>
      </c>
      <c r="B148" s="193" t="s">
        <v>560</v>
      </c>
      <c r="C148" s="10" t="s">
        <v>225</v>
      </c>
      <c r="D148" s="10"/>
      <c r="E148" s="202">
        <v>45759</v>
      </c>
      <c r="F148" s="23">
        <v>42.374236000000003</v>
      </c>
      <c r="G148" s="525" t="s">
        <v>196</v>
      </c>
      <c r="H148" s="525"/>
      <c r="I148" s="525"/>
      <c r="J148" s="525"/>
      <c r="K148" s="202">
        <v>45763</v>
      </c>
      <c r="L148" s="203" t="s">
        <v>677</v>
      </c>
      <c r="M148" s="10"/>
      <c r="N148" s="197"/>
      <c r="O148" s="198"/>
      <c r="P148" s="198"/>
    </row>
    <row r="149" spans="1:16" ht="15.5">
      <c r="A149" s="10">
        <v>148</v>
      </c>
      <c r="B149" s="193" t="s">
        <v>561</v>
      </c>
      <c r="C149" s="10" t="s">
        <v>562</v>
      </c>
      <c r="D149" s="10"/>
      <c r="E149" s="202">
        <v>45753</v>
      </c>
      <c r="F149" s="23">
        <v>86.256192999999996</v>
      </c>
      <c r="G149" s="525" t="s">
        <v>196</v>
      </c>
      <c r="H149" s="525"/>
      <c r="I149" s="525"/>
      <c r="J149" s="525"/>
      <c r="K149" s="202">
        <v>45764</v>
      </c>
      <c r="L149" s="203" t="s">
        <v>421</v>
      </c>
      <c r="M149" s="10"/>
      <c r="N149" s="197"/>
      <c r="O149" s="198"/>
      <c r="P149" s="198"/>
    </row>
    <row r="150" spans="1:16" ht="15.5">
      <c r="A150" s="10">
        <v>149</v>
      </c>
      <c r="B150" s="193" t="s">
        <v>364</v>
      </c>
      <c r="C150" s="10" t="s">
        <v>510</v>
      </c>
      <c r="D150" s="10"/>
      <c r="E150" s="202">
        <v>45759</v>
      </c>
      <c r="F150" s="23">
        <v>64.481662</v>
      </c>
      <c r="G150" s="525" t="s">
        <v>196</v>
      </c>
      <c r="H150" s="525"/>
      <c r="I150" s="525"/>
      <c r="J150" s="525"/>
      <c r="K150" s="202">
        <v>45766</v>
      </c>
      <c r="L150" s="203" t="s">
        <v>674</v>
      </c>
      <c r="M150" s="10"/>
      <c r="N150" s="197"/>
      <c r="O150" s="198"/>
      <c r="P150" s="198"/>
    </row>
    <row r="151" spans="1:16" ht="15.5">
      <c r="A151" s="10">
        <v>150</v>
      </c>
      <c r="B151" s="193" t="s">
        <v>563</v>
      </c>
      <c r="C151" s="10" t="s">
        <v>226</v>
      </c>
      <c r="D151" s="10"/>
      <c r="E151" s="202">
        <v>45761</v>
      </c>
      <c r="F151" s="23">
        <v>53.323913999999995</v>
      </c>
      <c r="G151" s="525" t="s">
        <v>196</v>
      </c>
      <c r="H151" s="525"/>
      <c r="I151" s="525"/>
      <c r="J151" s="525"/>
      <c r="K151" s="202">
        <v>45768</v>
      </c>
      <c r="L151" s="203" t="s">
        <v>679</v>
      </c>
      <c r="M151" s="10"/>
      <c r="N151" s="197"/>
      <c r="O151" s="198"/>
      <c r="P151" s="198"/>
    </row>
    <row r="152" spans="1:16" ht="15.5">
      <c r="A152" s="10">
        <v>151</v>
      </c>
      <c r="B152" s="193" t="s">
        <v>564</v>
      </c>
      <c r="C152" s="10" t="s">
        <v>225</v>
      </c>
      <c r="D152" s="10"/>
      <c r="E152" s="202">
        <v>45759</v>
      </c>
      <c r="F152" s="23">
        <v>42.374236000000003</v>
      </c>
      <c r="G152" s="525" t="s">
        <v>196</v>
      </c>
      <c r="H152" s="525"/>
      <c r="I152" s="525"/>
      <c r="J152" s="525"/>
      <c r="K152" s="202">
        <v>45768</v>
      </c>
      <c r="L152" s="203" t="s">
        <v>671</v>
      </c>
      <c r="M152" s="10"/>
      <c r="N152" s="197"/>
      <c r="O152" s="198"/>
      <c r="P152" s="198"/>
    </row>
    <row r="153" spans="1:16" ht="15.5">
      <c r="A153" s="10">
        <v>152</v>
      </c>
      <c r="B153" s="193" t="s">
        <v>362</v>
      </c>
      <c r="C153" s="10" t="s">
        <v>554</v>
      </c>
      <c r="D153" s="10"/>
      <c r="E153" s="202">
        <v>45759</v>
      </c>
      <c r="F153" s="23">
        <v>87.011570000000006</v>
      </c>
      <c r="G153" s="525" t="s">
        <v>196</v>
      </c>
      <c r="H153" s="525"/>
      <c r="I153" s="525"/>
      <c r="J153" s="525"/>
      <c r="K153" s="202">
        <v>45769</v>
      </c>
      <c r="L153" s="203" t="s">
        <v>666</v>
      </c>
      <c r="M153" s="10"/>
      <c r="N153" s="197"/>
      <c r="O153" s="198"/>
      <c r="P153" s="198"/>
    </row>
    <row r="154" spans="1:16" ht="15.5">
      <c r="A154" s="10">
        <v>153</v>
      </c>
      <c r="B154" s="193" t="s">
        <v>565</v>
      </c>
      <c r="C154" s="10" t="s">
        <v>225</v>
      </c>
      <c r="D154" s="10"/>
      <c r="E154" s="202">
        <v>45759</v>
      </c>
      <c r="F154" s="23">
        <v>42.374236000000003</v>
      </c>
      <c r="G154" s="525" t="s">
        <v>196</v>
      </c>
      <c r="H154" s="525"/>
      <c r="I154" s="525"/>
      <c r="J154" s="525"/>
      <c r="K154" s="202">
        <v>45769</v>
      </c>
      <c r="L154" s="203" t="s">
        <v>673</v>
      </c>
      <c r="M154" s="10"/>
      <c r="N154" s="197"/>
      <c r="O154" s="198"/>
      <c r="P154" s="198"/>
    </row>
    <row r="155" spans="1:16" ht="15.5">
      <c r="A155" s="10">
        <v>154</v>
      </c>
      <c r="B155" s="193" t="s">
        <v>566</v>
      </c>
      <c r="C155" s="10" t="s">
        <v>224</v>
      </c>
      <c r="D155" s="10"/>
      <c r="E155" s="202">
        <v>45759</v>
      </c>
      <c r="F155" s="23">
        <v>46.049156000000004</v>
      </c>
      <c r="G155" s="525" t="s">
        <v>196</v>
      </c>
      <c r="H155" s="525"/>
      <c r="I155" s="525"/>
      <c r="J155" s="525"/>
      <c r="K155" s="202">
        <v>45769</v>
      </c>
      <c r="L155" s="203" t="s">
        <v>670</v>
      </c>
      <c r="M155" s="10"/>
      <c r="N155" s="197"/>
      <c r="O155" s="198"/>
      <c r="P155" s="198"/>
    </row>
    <row r="156" spans="1:16" ht="15.5">
      <c r="A156" s="10">
        <v>155</v>
      </c>
      <c r="B156" s="193" t="s">
        <v>567</v>
      </c>
      <c r="C156" s="10" t="s">
        <v>226</v>
      </c>
      <c r="D156" s="10"/>
      <c r="E156" s="202">
        <v>45763</v>
      </c>
      <c r="F156" s="23">
        <v>53.323913999999995</v>
      </c>
      <c r="G156" s="525" t="s">
        <v>196</v>
      </c>
      <c r="H156" s="525"/>
      <c r="I156" s="525"/>
      <c r="J156" s="525"/>
      <c r="K156" s="202">
        <v>45769</v>
      </c>
      <c r="L156" s="203" t="s">
        <v>675</v>
      </c>
      <c r="M156" s="10"/>
      <c r="N156" s="197"/>
      <c r="O156" s="198"/>
      <c r="P156" s="198"/>
    </row>
    <row r="157" spans="1:16" ht="15.5">
      <c r="A157" s="10">
        <v>156</v>
      </c>
      <c r="B157" s="193" t="s">
        <v>568</v>
      </c>
      <c r="C157" s="10" t="s">
        <v>195</v>
      </c>
      <c r="D157" s="10"/>
      <c r="E157" s="202">
        <v>45762</v>
      </c>
      <c r="F157" s="23">
        <v>43.775756000000008</v>
      </c>
      <c r="G157" s="525" t="s">
        <v>196</v>
      </c>
      <c r="H157" s="525"/>
      <c r="I157" s="525"/>
      <c r="J157" s="525"/>
      <c r="K157" s="202">
        <v>45770</v>
      </c>
      <c r="L157" s="203" t="s">
        <v>672</v>
      </c>
      <c r="M157" s="10"/>
      <c r="N157" s="197"/>
      <c r="O157" s="198"/>
      <c r="P157" s="198"/>
    </row>
    <row r="158" spans="1:16" ht="15.5">
      <c r="A158" s="10">
        <v>157</v>
      </c>
      <c r="B158" s="193" t="s">
        <v>569</v>
      </c>
      <c r="C158" s="10" t="s">
        <v>225</v>
      </c>
      <c r="D158" s="10"/>
      <c r="E158" s="202">
        <v>45764</v>
      </c>
      <c r="F158" s="23">
        <v>42.374236000000003</v>
      </c>
      <c r="G158" s="525" t="s">
        <v>196</v>
      </c>
      <c r="H158" s="525"/>
      <c r="I158" s="525"/>
      <c r="J158" s="525"/>
      <c r="K158" s="202">
        <v>45772</v>
      </c>
      <c r="L158" s="203" t="s">
        <v>678</v>
      </c>
      <c r="M158" s="10"/>
      <c r="N158" s="197"/>
      <c r="O158" s="198"/>
      <c r="P158" s="198"/>
    </row>
    <row r="159" spans="1:16" ht="15.5">
      <c r="A159" s="10">
        <v>158</v>
      </c>
      <c r="B159" s="193" t="s">
        <v>570</v>
      </c>
      <c r="C159" s="10" t="s">
        <v>227</v>
      </c>
      <c r="D159" s="10"/>
      <c r="E159" s="202">
        <v>45759</v>
      </c>
      <c r="F159" s="23">
        <v>55.338726999999999</v>
      </c>
      <c r="G159" s="525" t="s">
        <v>196</v>
      </c>
      <c r="H159" s="525"/>
      <c r="I159" s="525"/>
      <c r="J159" s="525"/>
      <c r="K159" s="202">
        <v>45773</v>
      </c>
      <c r="L159" s="203" t="s">
        <v>676</v>
      </c>
      <c r="M159" s="10"/>
      <c r="N159" s="197"/>
      <c r="O159" s="198"/>
      <c r="P159" s="198"/>
    </row>
    <row r="160" spans="1:16" ht="15.5">
      <c r="A160" s="10">
        <v>159</v>
      </c>
      <c r="B160" s="193" t="s">
        <v>571</v>
      </c>
      <c r="C160" s="10" t="s">
        <v>225</v>
      </c>
      <c r="D160" s="10"/>
      <c r="E160" s="202">
        <v>45770</v>
      </c>
      <c r="F160" s="23">
        <v>42.374236000000003</v>
      </c>
      <c r="G160" s="525" t="s">
        <v>196</v>
      </c>
      <c r="H160" s="525"/>
      <c r="I160" s="525"/>
      <c r="J160" s="525"/>
      <c r="K160" s="202">
        <v>45773</v>
      </c>
      <c r="L160" s="203" t="s">
        <v>675</v>
      </c>
      <c r="M160" s="10"/>
      <c r="N160" s="197"/>
      <c r="O160" s="198"/>
      <c r="P160" s="198"/>
    </row>
    <row r="161" spans="1:16" ht="15.5">
      <c r="A161" s="10">
        <v>160</v>
      </c>
      <c r="B161" s="193" t="s">
        <v>572</v>
      </c>
      <c r="C161" s="10" t="s">
        <v>225</v>
      </c>
      <c r="D161" s="10"/>
      <c r="E161" s="202">
        <v>45767</v>
      </c>
      <c r="F161" s="23">
        <v>42.374236000000003</v>
      </c>
      <c r="G161" s="525" t="s">
        <v>196</v>
      </c>
      <c r="H161" s="525"/>
      <c r="I161" s="525"/>
      <c r="J161" s="525"/>
      <c r="K161" s="202">
        <v>45773</v>
      </c>
      <c r="L161" s="203" t="s">
        <v>674</v>
      </c>
      <c r="M161" s="10"/>
      <c r="N161" s="197"/>
      <c r="O161" s="198"/>
      <c r="P161" s="198"/>
    </row>
    <row r="162" spans="1:16" ht="15.5">
      <c r="A162" s="10">
        <v>161</v>
      </c>
      <c r="B162" s="193" t="s">
        <v>573</v>
      </c>
      <c r="C162" s="10" t="s">
        <v>224</v>
      </c>
      <c r="D162" s="10"/>
      <c r="E162" s="202">
        <v>45770</v>
      </c>
      <c r="F162" s="23">
        <v>46.049156000000004</v>
      </c>
      <c r="G162" s="525" t="s">
        <v>196</v>
      </c>
      <c r="H162" s="525"/>
      <c r="I162" s="525"/>
      <c r="J162" s="525"/>
      <c r="K162" s="202">
        <v>45775</v>
      </c>
      <c r="L162" s="203" t="s">
        <v>670</v>
      </c>
      <c r="M162" s="10"/>
      <c r="N162" s="197"/>
      <c r="O162" s="198"/>
      <c r="P162" s="198"/>
    </row>
    <row r="163" spans="1:16" ht="15.5">
      <c r="A163" s="10">
        <v>162</v>
      </c>
      <c r="B163" s="193" t="s">
        <v>17</v>
      </c>
      <c r="C163" s="10" t="s">
        <v>224</v>
      </c>
      <c r="D163" s="10"/>
      <c r="E163" s="202">
        <v>45770</v>
      </c>
      <c r="F163" s="23">
        <v>46.049156000000004</v>
      </c>
      <c r="G163" s="525" t="s">
        <v>196</v>
      </c>
      <c r="H163" s="525"/>
      <c r="I163" s="525"/>
      <c r="J163" s="525"/>
      <c r="K163" s="202">
        <v>45775</v>
      </c>
      <c r="L163" s="203" t="s">
        <v>666</v>
      </c>
      <c r="M163" s="10"/>
      <c r="N163" s="197"/>
      <c r="O163" s="198"/>
      <c r="P163" s="198"/>
    </row>
    <row r="164" spans="1:16" ht="15.5">
      <c r="A164" s="10">
        <v>163</v>
      </c>
      <c r="B164" s="193" t="s">
        <v>574</v>
      </c>
      <c r="C164" s="10" t="s">
        <v>363</v>
      </c>
      <c r="D164" s="10"/>
      <c r="E164" s="202">
        <v>45764</v>
      </c>
      <c r="F164" s="23">
        <v>78.677549999999997</v>
      </c>
      <c r="G164" s="525" t="s">
        <v>196</v>
      </c>
      <c r="H164" s="525"/>
      <c r="I164" s="525"/>
      <c r="J164" s="525"/>
      <c r="K164" s="202">
        <v>45775</v>
      </c>
      <c r="L164" s="203" t="s">
        <v>677</v>
      </c>
      <c r="M164" s="10"/>
      <c r="N164" s="197"/>
      <c r="O164" s="198"/>
      <c r="P164" s="198"/>
    </row>
    <row r="165" spans="1:16" ht="15.5">
      <c r="A165" s="10">
        <v>164</v>
      </c>
      <c r="B165" s="193" t="s">
        <v>575</v>
      </c>
      <c r="C165" s="10" t="s">
        <v>225</v>
      </c>
      <c r="D165" s="10"/>
      <c r="E165" s="202">
        <v>45769</v>
      </c>
      <c r="F165" s="23">
        <v>42.374236000000003</v>
      </c>
      <c r="G165" s="525" t="s">
        <v>196</v>
      </c>
      <c r="H165" s="525"/>
      <c r="I165" s="525"/>
      <c r="J165" s="525"/>
      <c r="K165" s="202">
        <v>45775</v>
      </c>
      <c r="L165" s="203" t="s">
        <v>671</v>
      </c>
      <c r="M165" s="10"/>
      <c r="N165" s="197"/>
      <c r="O165" s="198"/>
      <c r="P165" s="198"/>
    </row>
    <row r="166" spans="1:16" ht="15.5">
      <c r="A166" s="10">
        <v>165</v>
      </c>
      <c r="B166" s="193" t="s">
        <v>576</v>
      </c>
      <c r="C166" s="10" t="s">
        <v>225</v>
      </c>
      <c r="D166" s="10"/>
      <c r="E166" s="202">
        <v>45773</v>
      </c>
      <c r="F166" s="23">
        <v>42.374236000000003</v>
      </c>
      <c r="G166" s="525" t="s">
        <v>196</v>
      </c>
      <c r="H166" s="525"/>
      <c r="I166" s="525"/>
      <c r="J166" s="525"/>
      <c r="K166" s="202">
        <v>45776</v>
      </c>
      <c r="L166" s="203" t="s">
        <v>678</v>
      </c>
      <c r="M166" s="10"/>
      <c r="N166" s="197"/>
      <c r="O166" s="198"/>
      <c r="P166" s="198"/>
    </row>
    <row r="167" spans="1:16" ht="15.5">
      <c r="A167" s="10">
        <v>166</v>
      </c>
      <c r="B167" s="193" t="s">
        <v>577</v>
      </c>
      <c r="C167" s="10" t="s">
        <v>225</v>
      </c>
      <c r="D167" s="10"/>
      <c r="E167" s="202">
        <v>45770</v>
      </c>
      <c r="F167" s="23">
        <v>42.374236000000003</v>
      </c>
      <c r="G167" s="525" t="s">
        <v>196</v>
      </c>
      <c r="H167" s="525"/>
      <c r="I167" s="525"/>
      <c r="J167" s="525"/>
      <c r="K167" s="202">
        <v>45809</v>
      </c>
      <c r="L167" s="203" t="s">
        <v>673</v>
      </c>
      <c r="M167" s="10"/>
      <c r="N167" s="197"/>
      <c r="O167" s="198"/>
      <c r="P167" s="198"/>
    </row>
    <row r="168" spans="1:16" ht="15.5">
      <c r="A168" s="10">
        <v>167</v>
      </c>
      <c r="B168" s="193" t="s">
        <v>578</v>
      </c>
      <c r="C168" s="10" t="s">
        <v>381</v>
      </c>
      <c r="D168" s="10"/>
      <c r="E168" s="202">
        <v>45769</v>
      </c>
      <c r="F168" s="23">
        <v>97.228551999999993</v>
      </c>
      <c r="G168" s="525" t="s">
        <v>196</v>
      </c>
      <c r="H168" s="525"/>
      <c r="I168" s="525"/>
      <c r="J168" s="525"/>
      <c r="K168" s="202">
        <v>45777</v>
      </c>
      <c r="L168" s="203" t="s">
        <v>669</v>
      </c>
      <c r="M168" s="10"/>
      <c r="N168" s="197"/>
      <c r="O168" s="198"/>
      <c r="P168" s="198"/>
    </row>
    <row r="169" spans="1:16" ht="15.5">
      <c r="A169" s="10">
        <v>168</v>
      </c>
      <c r="B169" s="193" t="s">
        <v>579</v>
      </c>
      <c r="C169" s="10" t="s">
        <v>225</v>
      </c>
      <c r="D169" s="10"/>
      <c r="E169" s="202">
        <v>45774</v>
      </c>
      <c r="F169" s="23">
        <v>42.374236000000003</v>
      </c>
      <c r="G169" s="525" t="s">
        <v>196</v>
      </c>
      <c r="H169" s="525"/>
      <c r="I169" s="525"/>
      <c r="J169" s="525"/>
      <c r="K169" s="202">
        <v>45777</v>
      </c>
      <c r="L169" s="203" t="s">
        <v>675</v>
      </c>
      <c r="M169" s="10"/>
      <c r="N169" s="197"/>
      <c r="O169" s="198"/>
      <c r="P169" s="198"/>
    </row>
    <row r="170" spans="1:16" ht="15.5">
      <c r="A170" s="10">
        <v>169</v>
      </c>
      <c r="B170" s="193" t="s">
        <v>18</v>
      </c>
      <c r="C170" s="10" t="s">
        <v>224</v>
      </c>
      <c r="D170" s="10"/>
      <c r="E170" s="202">
        <v>45776</v>
      </c>
      <c r="F170" s="23">
        <v>46.049156000000004</v>
      </c>
      <c r="G170" s="525" t="s">
        <v>196</v>
      </c>
      <c r="H170" s="525"/>
      <c r="I170" s="525"/>
      <c r="J170" s="525"/>
      <c r="K170" s="202">
        <v>45780</v>
      </c>
      <c r="L170" s="203" t="s">
        <v>666</v>
      </c>
      <c r="M170" s="10"/>
      <c r="N170" s="197"/>
      <c r="O170" s="198"/>
      <c r="P170" s="198"/>
    </row>
    <row r="171" spans="1:16" ht="15.5">
      <c r="A171" s="10">
        <v>170</v>
      </c>
      <c r="B171" s="193" t="s">
        <v>580</v>
      </c>
      <c r="C171" s="10" t="s">
        <v>224</v>
      </c>
      <c r="D171" s="10"/>
      <c r="E171" s="202">
        <v>45776</v>
      </c>
      <c r="F171" s="23">
        <v>46.049156000000004</v>
      </c>
      <c r="G171" s="525" t="s">
        <v>196</v>
      </c>
      <c r="H171" s="525"/>
      <c r="I171" s="525"/>
      <c r="J171" s="525"/>
      <c r="K171" s="202">
        <v>45781</v>
      </c>
      <c r="L171" s="203" t="s">
        <v>674</v>
      </c>
      <c r="M171" s="10"/>
      <c r="N171" s="197"/>
      <c r="O171" s="198"/>
      <c r="P171" s="198"/>
    </row>
    <row r="172" spans="1:16" ht="15.5">
      <c r="A172" s="10">
        <v>171</v>
      </c>
      <c r="B172" s="193" t="s">
        <v>581</v>
      </c>
      <c r="C172" s="10" t="s">
        <v>225</v>
      </c>
      <c r="D172" s="10"/>
      <c r="E172" s="202">
        <v>45776</v>
      </c>
      <c r="F172" s="23">
        <v>42.374236000000003</v>
      </c>
      <c r="G172" s="525" t="s">
        <v>196</v>
      </c>
      <c r="H172" s="525"/>
      <c r="I172" s="525"/>
      <c r="J172" s="525"/>
      <c r="K172" s="202">
        <v>45782</v>
      </c>
      <c r="L172" s="203" t="s">
        <v>670</v>
      </c>
      <c r="M172" s="10"/>
      <c r="N172" s="197"/>
      <c r="O172" s="198"/>
      <c r="P172" s="198"/>
    </row>
    <row r="173" spans="1:16" ht="15.5">
      <c r="A173" s="10">
        <v>172</v>
      </c>
      <c r="B173" s="193" t="s">
        <v>582</v>
      </c>
      <c r="C173" s="10" t="s">
        <v>224</v>
      </c>
      <c r="D173" s="10"/>
      <c r="E173" s="202">
        <v>45777</v>
      </c>
      <c r="F173" s="23">
        <v>46.049156000000004</v>
      </c>
      <c r="G173" s="525" t="s">
        <v>196</v>
      </c>
      <c r="H173" s="525"/>
      <c r="I173" s="525"/>
      <c r="J173" s="525"/>
      <c r="K173" s="202">
        <v>45783</v>
      </c>
      <c r="L173" s="203" t="s">
        <v>675</v>
      </c>
      <c r="M173" s="10"/>
      <c r="N173" s="197"/>
      <c r="O173" s="198"/>
      <c r="P173" s="198"/>
    </row>
    <row r="174" spans="1:16" ht="15.5">
      <c r="A174" s="10">
        <v>173</v>
      </c>
      <c r="B174" s="193" t="s">
        <v>583</v>
      </c>
      <c r="C174" s="10" t="s">
        <v>195</v>
      </c>
      <c r="D174" s="10"/>
      <c r="E174" s="202">
        <v>45777</v>
      </c>
      <c r="F174" s="23">
        <v>43.775756000000008</v>
      </c>
      <c r="G174" s="525" t="s">
        <v>196</v>
      </c>
      <c r="H174" s="525"/>
      <c r="I174" s="525"/>
      <c r="J174" s="525"/>
      <c r="K174" s="202">
        <v>45783</v>
      </c>
      <c r="L174" s="203" t="s">
        <v>671</v>
      </c>
      <c r="M174" s="10"/>
      <c r="N174" s="197"/>
      <c r="O174" s="198"/>
      <c r="P174" s="198"/>
    </row>
    <row r="175" spans="1:16" ht="15.5">
      <c r="A175" s="10">
        <v>174</v>
      </c>
      <c r="B175" s="193" t="s">
        <v>584</v>
      </c>
      <c r="C175" s="10" t="s">
        <v>225</v>
      </c>
      <c r="D175" s="10"/>
      <c r="E175" s="202">
        <v>45777</v>
      </c>
      <c r="F175" s="23">
        <v>42.374236000000003</v>
      </c>
      <c r="G175" s="525" t="s">
        <v>196</v>
      </c>
      <c r="H175" s="525"/>
      <c r="I175" s="525"/>
      <c r="J175" s="525"/>
      <c r="K175" s="202">
        <v>45783</v>
      </c>
      <c r="L175" s="203" t="s">
        <v>678</v>
      </c>
      <c r="M175" s="10"/>
      <c r="N175" s="197"/>
      <c r="O175" s="198"/>
      <c r="P175" s="198"/>
    </row>
    <row r="176" spans="1:16" ht="15.5">
      <c r="A176" s="10">
        <v>175</v>
      </c>
      <c r="B176" s="193" t="s">
        <v>585</v>
      </c>
      <c r="C176" s="10" t="s">
        <v>224</v>
      </c>
      <c r="D176" s="10"/>
      <c r="E176" s="202">
        <v>45777</v>
      </c>
      <c r="F176" s="23">
        <v>46.049156000000004</v>
      </c>
      <c r="G176" s="525" t="s">
        <v>196</v>
      </c>
      <c r="H176" s="525"/>
      <c r="I176" s="525"/>
      <c r="J176" s="525"/>
      <c r="K176" s="202">
        <v>45784</v>
      </c>
      <c r="L176" s="203" t="s">
        <v>672</v>
      </c>
      <c r="M176" s="10"/>
      <c r="N176" s="197"/>
      <c r="O176" s="198"/>
      <c r="P176" s="198"/>
    </row>
    <row r="177" spans="1:16" ht="15.5">
      <c r="A177" s="10">
        <v>176</v>
      </c>
      <c r="B177" s="193" t="s">
        <v>586</v>
      </c>
      <c r="C177" s="10" t="s">
        <v>225</v>
      </c>
      <c r="D177" s="10"/>
      <c r="E177" s="202">
        <v>45783</v>
      </c>
      <c r="F177" s="23">
        <v>42.374236000000003</v>
      </c>
      <c r="G177" s="525" t="s">
        <v>196</v>
      </c>
      <c r="H177" s="525"/>
      <c r="I177" s="525"/>
      <c r="J177" s="525"/>
      <c r="K177" s="202">
        <v>45786</v>
      </c>
      <c r="L177" s="203" t="s">
        <v>675</v>
      </c>
      <c r="M177" s="10"/>
      <c r="N177" s="197"/>
      <c r="O177" s="198"/>
      <c r="P177" s="198"/>
    </row>
    <row r="178" spans="1:16" ht="15.5">
      <c r="A178" s="10">
        <v>177</v>
      </c>
      <c r="B178" s="193" t="s">
        <v>587</v>
      </c>
      <c r="C178" s="10" t="s">
        <v>225</v>
      </c>
      <c r="D178" s="10"/>
      <c r="E178" s="202">
        <v>45781</v>
      </c>
      <c r="F178" s="23">
        <v>42.374236000000003</v>
      </c>
      <c r="G178" s="525" t="s">
        <v>196</v>
      </c>
      <c r="H178" s="525"/>
      <c r="I178" s="525"/>
      <c r="J178" s="525"/>
      <c r="K178" s="202">
        <v>45787</v>
      </c>
      <c r="L178" s="203" t="s">
        <v>677</v>
      </c>
      <c r="M178" s="10"/>
      <c r="N178" s="197"/>
      <c r="O178" s="198"/>
      <c r="P178" s="198"/>
    </row>
    <row r="179" spans="1:16" ht="15.5">
      <c r="A179" s="10">
        <v>178</v>
      </c>
      <c r="B179" s="193" t="s">
        <v>588</v>
      </c>
      <c r="C179" s="10" t="s">
        <v>225</v>
      </c>
      <c r="D179" s="10"/>
      <c r="E179" s="202">
        <v>45781</v>
      </c>
      <c r="F179" s="23">
        <v>42.374236000000003</v>
      </c>
      <c r="G179" s="525" t="s">
        <v>196</v>
      </c>
      <c r="H179" s="525"/>
      <c r="I179" s="525"/>
      <c r="J179" s="525"/>
      <c r="K179" s="202">
        <v>45788</v>
      </c>
      <c r="L179" s="203" t="s">
        <v>421</v>
      </c>
      <c r="M179" s="10"/>
      <c r="N179" s="197"/>
      <c r="O179" s="198"/>
      <c r="P179" s="198"/>
    </row>
    <row r="180" spans="1:16" ht="15.5">
      <c r="A180" s="10">
        <v>179</v>
      </c>
      <c r="B180" s="193" t="s">
        <v>589</v>
      </c>
      <c r="C180" s="10" t="s">
        <v>225</v>
      </c>
      <c r="D180" s="10"/>
      <c r="E180" s="202">
        <v>45782</v>
      </c>
      <c r="F180" s="23">
        <v>42.374236000000003</v>
      </c>
      <c r="G180" s="525" t="s">
        <v>196</v>
      </c>
      <c r="H180" s="525"/>
      <c r="I180" s="525"/>
      <c r="J180" s="525"/>
      <c r="K180" s="202">
        <v>45788</v>
      </c>
      <c r="L180" s="203" t="s">
        <v>674</v>
      </c>
      <c r="M180" s="10"/>
      <c r="N180" s="197"/>
      <c r="O180" s="198"/>
      <c r="P180" s="198"/>
    </row>
    <row r="181" spans="1:16" ht="15.5">
      <c r="A181" s="10">
        <v>180</v>
      </c>
      <c r="B181" s="193" t="s">
        <v>129</v>
      </c>
      <c r="C181" s="10" t="s">
        <v>224</v>
      </c>
      <c r="D181" s="10"/>
      <c r="E181" s="202">
        <v>45784</v>
      </c>
      <c r="F181" s="23">
        <v>46.049156000000004</v>
      </c>
      <c r="G181" s="525" t="s">
        <v>196</v>
      </c>
      <c r="H181" s="525"/>
      <c r="I181" s="525"/>
      <c r="J181" s="525"/>
      <c r="K181" s="202">
        <v>45789</v>
      </c>
      <c r="L181" s="203" t="s">
        <v>678</v>
      </c>
      <c r="M181" s="10"/>
      <c r="N181" s="197"/>
      <c r="O181" s="198"/>
      <c r="P181" s="198"/>
    </row>
    <row r="182" spans="1:16" ht="15.5">
      <c r="A182" s="10">
        <v>181</v>
      </c>
      <c r="B182" s="193" t="s">
        <v>590</v>
      </c>
      <c r="C182" s="10" t="s">
        <v>225</v>
      </c>
      <c r="D182" s="10"/>
      <c r="E182" s="202">
        <v>45784</v>
      </c>
      <c r="F182" s="23">
        <v>42.374236000000003</v>
      </c>
      <c r="G182" s="525" t="s">
        <v>196</v>
      </c>
      <c r="H182" s="525"/>
      <c r="I182" s="525"/>
      <c r="J182" s="525"/>
      <c r="K182" s="202">
        <v>45790</v>
      </c>
      <c r="L182" s="203" t="s">
        <v>671</v>
      </c>
      <c r="M182" s="10"/>
      <c r="N182" s="197"/>
      <c r="O182" s="198"/>
      <c r="P182" s="198"/>
    </row>
    <row r="183" spans="1:16" ht="15.5">
      <c r="A183" s="10">
        <v>182</v>
      </c>
      <c r="B183" s="193" t="s">
        <v>591</v>
      </c>
      <c r="C183" s="10" t="s">
        <v>195</v>
      </c>
      <c r="D183" s="10"/>
      <c r="E183" s="202">
        <v>45784</v>
      </c>
      <c r="F183" s="23">
        <v>43.775756000000008</v>
      </c>
      <c r="G183" s="525" t="s">
        <v>196</v>
      </c>
      <c r="H183" s="525"/>
      <c r="I183" s="525"/>
      <c r="J183" s="525"/>
      <c r="K183" s="202">
        <v>45790</v>
      </c>
      <c r="L183" s="203" t="s">
        <v>670</v>
      </c>
      <c r="M183" s="10"/>
      <c r="N183" s="197"/>
      <c r="O183" s="198"/>
      <c r="P183" s="198"/>
    </row>
    <row r="184" spans="1:16" ht="15.5">
      <c r="A184" s="10">
        <v>183</v>
      </c>
      <c r="B184" s="193" t="s">
        <v>141</v>
      </c>
      <c r="C184" s="10" t="s">
        <v>224</v>
      </c>
      <c r="D184" s="10"/>
      <c r="E184" s="202">
        <v>45784</v>
      </c>
      <c r="F184" s="23">
        <v>46.049156000000004</v>
      </c>
      <c r="G184" s="525" t="s">
        <v>196</v>
      </c>
      <c r="H184" s="525"/>
      <c r="I184" s="525"/>
      <c r="J184" s="525"/>
      <c r="K184" s="202">
        <v>45791</v>
      </c>
      <c r="L184" s="203" t="s">
        <v>666</v>
      </c>
      <c r="M184" s="10"/>
      <c r="N184" s="197"/>
      <c r="O184" s="198"/>
      <c r="P184" s="198"/>
    </row>
    <row r="185" spans="1:16" ht="15.5">
      <c r="A185" s="10">
        <v>184</v>
      </c>
      <c r="B185" s="193" t="s">
        <v>592</v>
      </c>
      <c r="C185" s="10" t="s">
        <v>381</v>
      </c>
      <c r="D185" s="10"/>
      <c r="E185" s="202">
        <v>45782</v>
      </c>
      <c r="F185" s="23">
        <v>97.228551999999993</v>
      </c>
      <c r="G185" s="525" t="s">
        <v>196</v>
      </c>
      <c r="H185" s="525"/>
      <c r="I185" s="525"/>
      <c r="J185" s="525"/>
      <c r="K185" s="202">
        <v>45791</v>
      </c>
      <c r="L185" s="203" t="s">
        <v>669</v>
      </c>
      <c r="M185" s="10"/>
      <c r="N185" s="197"/>
      <c r="O185" s="198"/>
      <c r="P185" s="198"/>
    </row>
    <row r="186" spans="1:16" ht="15.5">
      <c r="A186" s="10">
        <v>185</v>
      </c>
      <c r="B186" s="193" t="s">
        <v>593</v>
      </c>
      <c r="C186" s="10" t="s">
        <v>225</v>
      </c>
      <c r="D186" s="10"/>
      <c r="E186" s="202">
        <v>45788</v>
      </c>
      <c r="F186" s="23">
        <v>42.374236000000003</v>
      </c>
      <c r="G186" s="525" t="s">
        <v>196</v>
      </c>
      <c r="H186" s="525"/>
      <c r="I186" s="525"/>
      <c r="J186" s="525"/>
      <c r="K186" s="202">
        <v>45792</v>
      </c>
      <c r="L186" s="203" t="s">
        <v>675</v>
      </c>
      <c r="M186" s="10"/>
      <c r="N186" s="197"/>
      <c r="O186" s="198"/>
      <c r="P186" s="198"/>
    </row>
    <row r="187" spans="1:16" ht="15.5">
      <c r="A187" s="10">
        <v>186</v>
      </c>
      <c r="B187" s="193" t="s">
        <v>594</v>
      </c>
      <c r="C187" s="10" t="s">
        <v>225</v>
      </c>
      <c r="D187" s="10"/>
      <c r="E187" s="202">
        <v>45790</v>
      </c>
      <c r="F187" s="23">
        <v>42.374236000000003</v>
      </c>
      <c r="G187" s="525" t="s">
        <v>196</v>
      </c>
      <c r="H187" s="525"/>
      <c r="I187" s="525"/>
      <c r="J187" s="525"/>
      <c r="K187" s="202">
        <v>45794</v>
      </c>
      <c r="L187" s="203" t="s">
        <v>678</v>
      </c>
      <c r="M187" s="10"/>
      <c r="N187" s="197"/>
      <c r="O187" s="198"/>
      <c r="P187" s="198"/>
    </row>
    <row r="188" spans="1:16" ht="15.5">
      <c r="A188" s="10">
        <v>187</v>
      </c>
      <c r="B188" s="193" t="s">
        <v>140</v>
      </c>
      <c r="C188" s="10" t="s">
        <v>195</v>
      </c>
      <c r="D188" s="10"/>
      <c r="E188" s="202">
        <v>45791</v>
      </c>
      <c r="F188" s="23">
        <v>43.775756000000008</v>
      </c>
      <c r="G188" s="525" t="s">
        <v>196</v>
      </c>
      <c r="H188" s="525"/>
      <c r="I188" s="525"/>
      <c r="J188" s="525"/>
      <c r="K188" s="202">
        <v>45796</v>
      </c>
      <c r="L188" s="203" t="s">
        <v>666</v>
      </c>
      <c r="M188" s="10"/>
      <c r="N188" s="197"/>
      <c r="O188" s="198"/>
      <c r="P188" s="198"/>
    </row>
    <row r="189" spans="1:16" ht="15.5">
      <c r="A189" s="10">
        <v>188</v>
      </c>
      <c r="B189" s="193" t="s">
        <v>595</v>
      </c>
      <c r="C189" s="10" t="s">
        <v>225</v>
      </c>
      <c r="D189" s="10"/>
      <c r="E189" s="202">
        <v>45791</v>
      </c>
      <c r="F189" s="23">
        <v>42.374236000000003</v>
      </c>
      <c r="G189" s="525" t="s">
        <v>196</v>
      </c>
      <c r="H189" s="525"/>
      <c r="I189" s="525"/>
      <c r="J189" s="525"/>
      <c r="K189" s="202">
        <v>45796</v>
      </c>
      <c r="L189" s="203" t="s">
        <v>670</v>
      </c>
      <c r="M189" s="10"/>
      <c r="N189" s="197"/>
      <c r="O189" s="198"/>
      <c r="P189" s="198"/>
    </row>
    <row r="190" spans="1:16" ht="15.5">
      <c r="A190" s="10">
        <v>189</v>
      </c>
      <c r="B190" s="193" t="s">
        <v>596</v>
      </c>
      <c r="C190" s="10" t="s">
        <v>224</v>
      </c>
      <c r="D190" s="10"/>
      <c r="E190" s="202">
        <v>45789</v>
      </c>
      <c r="F190" s="23">
        <v>46.049156000000004</v>
      </c>
      <c r="G190" s="525" t="s">
        <v>196</v>
      </c>
      <c r="H190" s="525"/>
      <c r="I190" s="525"/>
      <c r="J190" s="525"/>
      <c r="K190" s="202">
        <v>45796</v>
      </c>
      <c r="L190" s="203" t="s">
        <v>674</v>
      </c>
      <c r="M190" s="10"/>
      <c r="N190" s="197"/>
      <c r="O190" s="198"/>
      <c r="P190" s="198"/>
    </row>
    <row r="191" spans="1:16" ht="15.5">
      <c r="A191" s="10">
        <v>190</v>
      </c>
      <c r="B191" s="193" t="s">
        <v>597</v>
      </c>
      <c r="C191" s="10" t="s">
        <v>225</v>
      </c>
      <c r="D191" s="10"/>
      <c r="E191" s="202">
        <v>45791</v>
      </c>
      <c r="F191" s="23">
        <v>42.374236000000003</v>
      </c>
      <c r="G191" s="525" t="s">
        <v>196</v>
      </c>
      <c r="H191" s="525"/>
      <c r="I191" s="525"/>
      <c r="J191" s="525"/>
      <c r="K191" s="202">
        <v>45797</v>
      </c>
      <c r="L191" s="203" t="s">
        <v>671</v>
      </c>
      <c r="M191" s="10"/>
      <c r="N191" s="197"/>
      <c r="O191" s="198"/>
      <c r="P191" s="198"/>
    </row>
    <row r="192" spans="1:16" ht="15.5">
      <c r="A192" s="10">
        <v>191</v>
      </c>
      <c r="B192" s="193" t="s">
        <v>598</v>
      </c>
      <c r="C192" s="10" t="s">
        <v>224</v>
      </c>
      <c r="D192" s="10"/>
      <c r="E192" s="202">
        <v>45789</v>
      </c>
      <c r="F192" s="23">
        <v>46.049156000000004</v>
      </c>
      <c r="G192" s="525" t="s">
        <v>196</v>
      </c>
      <c r="H192" s="525"/>
      <c r="I192" s="525"/>
      <c r="J192" s="525"/>
      <c r="K192" s="202">
        <v>45798</v>
      </c>
      <c r="L192" s="203" t="s">
        <v>421</v>
      </c>
      <c r="M192" s="10"/>
      <c r="N192" s="197"/>
      <c r="O192" s="198"/>
      <c r="P192" s="198"/>
    </row>
    <row r="193" spans="1:16" ht="15.5">
      <c r="A193" s="10">
        <v>192</v>
      </c>
      <c r="B193" s="193" t="s">
        <v>599</v>
      </c>
      <c r="C193" s="10" t="s">
        <v>224</v>
      </c>
      <c r="D193" s="10"/>
      <c r="E193" s="202">
        <v>45793</v>
      </c>
      <c r="F193" s="23">
        <v>46.049156000000004</v>
      </c>
      <c r="G193" s="525" t="s">
        <v>196</v>
      </c>
      <c r="H193" s="525"/>
      <c r="I193" s="525"/>
      <c r="J193" s="525"/>
      <c r="K193" s="202">
        <v>45798</v>
      </c>
      <c r="L193" s="203" t="s">
        <v>678</v>
      </c>
      <c r="M193" s="10"/>
      <c r="N193" s="197"/>
      <c r="O193" s="198"/>
      <c r="P193" s="198"/>
    </row>
    <row r="194" spans="1:16" ht="15.5">
      <c r="A194" s="10">
        <v>193</v>
      </c>
      <c r="B194" s="193" t="s">
        <v>600</v>
      </c>
      <c r="C194" s="10" t="s">
        <v>225</v>
      </c>
      <c r="D194" s="10"/>
      <c r="E194" s="202">
        <v>45792</v>
      </c>
      <c r="F194" s="23">
        <v>42.374236000000003</v>
      </c>
      <c r="G194" s="525" t="s">
        <v>196</v>
      </c>
      <c r="H194" s="525"/>
      <c r="I194" s="525"/>
      <c r="J194" s="525"/>
      <c r="K194" s="202">
        <v>45799</v>
      </c>
      <c r="L194" s="203" t="s">
        <v>669</v>
      </c>
      <c r="M194" s="10"/>
      <c r="N194" s="197"/>
      <c r="O194" s="198"/>
      <c r="P194" s="198"/>
    </row>
    <row r="195" spans="1:16" ht="15.5">
      <c r="A195" s="10">
        <v>194</v>
      </c>
      <c r="B195" s="193" t="s">
        <v>601</v>
      </c>
      <c r="C195" s="10" t="s">
        <v>225</v>
      </c>
      <c r="D195" s="10"/>
      <c r="E195" s="202">
        <v>45788</v>
      </c>
      <c r="F195" s="23">
        <v>42.374236000000003</v>
      </c>
      <c r="G195" s="525" t="s">
        <v>196</v>
      </c>
      <c r="H195" s="525"/>
      <c r="I195" s="525"/>
      <c r="J195" s="525"/>
      <c r="K195" s="202">
        <v>45799</v>
      </c>
      <c r="L195" s="203" t="s">
        <v>677</v>
      </c>
      <c r="M195" s="10"/>
      <c r="N195" s="197"/>
      <c r="O195" s="198"/>
      <c r="P195" s="198"/>
    </row>
    <row r="196" spans="1:16" ht="15.5">
      <c r="A196" s="10">
        <v>195</v>
      </c>
      <c r="B196" s="193" t="s">
        <v>602</v>
      </c>
      <c r="C196" s="10" t="s">
        <v>226</v>
      </c>
      <c r="D196" s="10"/>
      <c r="E196" s="202">
        <v>45789</v>
      </c>
      <c r="F196" s="23">
        <v>53.323913999999995</v>
      </c>
      <c r="G196" s="525" t="s">
        <v>196</v>
      </c>
      <c r="H196" s="525"/>
      <c r="I196" s="525"/>
      <c r="J196" s="525"/>
      <c r="K196" s="202">
        <v>45799</v>
      </c>
      <c r="L196" s="203" t="s">
        <v>680</v>
      </c>
      <c r="M196" s="10"/>
      <c r="N196" s="197"/>
      <c r="O196" s="198"/>
      <c r="P196" s="198"/>
    </row>
    <row r="197" spans="1:16" ht="15.5">
      <c r="A197" s="10">
        <v>196</v>
      </c>
      <c r="B197" s="193" t="s">
        <v>603</v>
      </c>
      <c r="C197" s="10" t="s">
        <v>225</v>
      </c>
      <c r="D197" s="10"/>
      <c r="E197" s="202">
        <v>45797</v>
      </c>
      <c r="F197" s="23">
        <v>42.374236000000003</v>
      </c>
      <c r="G197" s="525" t="s">
        <v>196</v>
      </c>
      <c r="H197" s="525"/>
      <c r="I197" s="525"/>
      <c r="J197" s="525"/>
      <c r="K197" s="202">
        <v>45801</v>
      </c>
      <c r="L197" s="203" t="s">
        <v>670</v>
      </c>
      <c r="M197" s="10"/>
      <c r="N197" s="197"/>
      <c r="O197" s="198"/>
      <c r="P197" s="198"/>
    </row>
    <row r="198" spans="1:16" ht="15.5">
      <c r="A198" s="10">
        <v>197</v>
      </c>
      <c r="B198" s="193" t="s">
        <v>604</v>
      </c>
      <c r="C198" s="10" t="s">
        <v>225</v>
      </c>
      <c r="D198" s="10"/>
      <c r="E198" s="202">
        <v>45797</v>
      </c>
      <c r="F198" s="23">
        <v>42.374236000000003</v>
      </c>
      <c r="G198" s="525" t="s">
        <v>196</v>
      </c>
      <c r="H198" s="525"/>
      <c r="I198" s="525"/>
      <c r="J198" s="525"/>
      <c r="K198" s="202">
        <v>45801</v>
      </c>
      <c r="L198" s="203" t="s">
        <v>674</v>
      </c>
      <c r="M198" s="10"/>
      <c r="N198" s="197"/>
      <c r="O198" s="198"/>
      <c r="P198" s="198"/>
    </row>
    <row r="199" spans="1:16" ht="15.5">
      <c r="A199" s="10">
        <v>198</v>
      </c>
      <c r="B199" s="193" t="s">
        <v>142</v>
      </c>
      <c r="C199" s="10" t="s">
        <v>225</v>
      </c>
      <c r="D199" s="10"/>
      <c r="E199" s="202">
        <v>45797</v>
      </c>
      <c r="F199" s="23">
        <v>42.374236000000003</v>
      </c>
      <c r="G199" s="525" t="s">
        <v>196</v>
      </c>
      <c r="H199" s="525"/>
      <c r="I199" s="525"/>
      <c r="J199" s="525"/>
      <c r="K199" s="202">
        <v>45801</v>
      </c>
      <c r="L199" s="203" t="s">
        <v>666</v>
      </c>
      <c r="M199" s="10"/>
      <c r="N199" s="197"/>
      <c r="O199" s="198"/>
      <c r="P199" s="198"/>
    </row>
    <row r="200" spans="1:16" ht="15.5">
      <c r="A200" s="10">
        <v>199</v>
      </c>
      <c r="B200" s="193" t="s">
        <v>605</v>
      </c>
      <c r="C200" s="10" t="s">
        <v>606</v>
      </c>
      <c r="D200" s="10"/>
      <c r="E200" s="202">
        <v>45793</v>
      </c>
      <c r="F200" s="23">
        <v>78.073216000000002</v>
      </c>
      <c r="G200" s="525" t="s">
        <v>196</v>
      </c>
      <c r="H200" s="525"/>
      <c r="I200" s="525"/>
      <c r="J200" s="525"/>
      <c r="K200" s="202">
        <v>45802</v>
      </c>
      <c r="L200" s="203" t="s">
        <v>675</v>
      </c>
      <c r="M200" s="10"/>
      <c r="N200" s="197"/>
      <c r="O200" s="198"/>
      <c r="P200" s="198"/>
    </row>
    <row r="201" spans="1:16" ht="15.5">
      <c r="A201" s="10">
        <v>200</v>
      </c>
      <c r="B201" s="193" t="s">
        <v>607</v>
      </c>
      <c r="C201" s="10" t="s">
        <v>225</v>
      </c>
      <c r="D201" s="10"/>
      <c r="E201" s="202">
        <v>45787</v>
      </c>
      <c r="F201" s="23">
        <v>42.374236000000003</v>
      </c>
      <c r="G201" s="525" t="s">
        <v>196</v>
      </c>
      <c r="H201" s="525"/>
      <c r="I201" s="525"/>
      <c r="J201" s="525"/>
      <c r="K201" s="202">
        <v>45804</v>
      </c>
      <c r="L201" s="203" t="s">
        <v>672</v>
      </c>
      <c r="M201" s="10"/>
      <c r="N201" s="197"/>
      <c r="O201" s="198"/>
      <c r="P201" s="198"/>
    </row>
    <row r="202" spans="1:16" ht="15.5">
      <c r="A202" s="10">
        <v>201</v>
      </c>
      <c r="B202" s="193" t="s">
        <v>608</v>
      </c>
      <c r="C202" s="10" t="s">
        <v>225</v>
      </c>
      <c r="D202" s="10"/>
      <c r="E202" s="202">
        <v>45799</v>
      </c>
      <c r="F202" s="23">
        <v>42.374236000000003</v>
      </c>
      <c r="G202" s="525" t="s">
        <v>196</v>
      </c>
      <c r="H202" s="525"/>
      <c r="I202" s="525"/>
      <c r="J202" s="525"/>
      <c r="K202" s="202">
        <v>45804</v>
      </c>
      <c r="L202" s="203" t="s">
        <v>678</v>
      </c>
      <c r="M202" s="10"/>
      <c r="N202" s="197"/>
      <c r="O202" s="198"/>
      <c r="P202" s="198"/>
    </row>
    <row r="203" spans="1:16" ht="15.5">
      <c r="A203" s="10">
        <v>202</v>
      </c>
      <c r="B203" s="193" t="s">
        <v>609</v>
      </c>
      <c r="C203" s="10" t="s">
        <v>225</v>
      </c>
      <c r="D203" s="10"/>
      <c r="E203" s="202">
        <v>45800</v>
      </c>
      <c r="F203" s="23">
        <v>42.374236000000003</v>
      </c>
      <c r="G203" s="525" t="s">
        <v>196</v>
      </c>
      <c r="H203" s="525"/>
      <c r="I203" s="525"/>
      <c r="J203" s="525"/>
      <c r="K203" s="202">
        <v>45805</v>
      </c>
      <c r="L203" s="203" t="s">
        <v>669</v>
      </c>
      <c r="M203" s="10"/>
      <c r="N203" s="197"/>
      <c r="O203" s="198"/>
      <c r="P203" s="198"/>
    </row>
    <row r="204" spans="1:16" ht="15.5">
      <c r="A204" s="10">
        <v>203</v>
      </c>
      <c r="B204" s="193" t="s">
        <v>610</v>
      </c>
      <c r="C204" s="10" t="s">
        <v>225</v>
      </c>
      <c r="D204" s="10"/>
      <c r="E204" s="202">
        <v>45800</v>
      </c>
      <c r="F204" s="23">
        <v>42.374236000000003</v>
      </c>
      <c r="G204" s="525" t="s">
        <v>196</v>
      </c>
      <c r="H204" s="525"/>
      <c r="I204" s="525"/>
      <c r="J204" s="525"/>
      <c r="K204" s="202">
        <v>45807</v>
      </c>
      <c r="L204" s="203" t="s">
        <v>421</v>
      </c>
      <c r="M204" s="10"/>
      <c r="N204" s="197"/>
      <c r="O204" s="198"/>
      <c r="P204" s="198"/>
    </row>
    <row r="205" spans="1:16" ht="15.5">
      <c r="A205" s="10">
        <v>204</v>
      </c>
      <c r="B205" s="193" t="s">
        <v>611</v>
      </c>
      <c r="C205" s="10" t="s">
        <v>225</v>
      </c>
      <c r="D205" s="10"/>
      <c r="E205" s="202">
        <v>45800</v>
      </c>
      <c r="F205" s="23">
        <v>42.374236000000003</v>
      </c>
      <c r="G205" s="525" t="s">
        <v>196</v>
      </c>
      <c r="H205" s="525"/>
      <c r="I205" s="525"/>
      <c r="J205" s="525"/>
      <c r="K205" s="202">
        <v>45807</v>
      </c>
      <c r="L205" s="203" t="s">
        <v>666</v>
      </c>
      <c r="M205" s="10"/>
      <c r="N205" s="197"/>
      <c r="O205" s="198"/>
      <c r="P205" s="198"/>
    </row>
    <row r="206" spans="1:16" ht="15.5">
      <c r="A206" s="10">
        <v>205</v>
      </c>
      <c r="B206" s="193" t="s">
        <v>612</v>
      </c>
      <c r="C206" s="10" t="s">
        <v>225</v>
      </c>
      <c r="D206" s="10"/>
      <c r="E206" s="202">
        <v>45803</v>
      </c>
      <c r="F206" s="23">
        <v>42.374236000000003</v>
      </c>
      <c r="G206" s="525" t="s">
        <v>196</v>
      </c>
      <c r="H206" s="525"/>
      <c r="I206" s="525"/>
      <c r="J206" s="525"/>
      <c r="K206" s="202">
        <v>45808</v>
      </c>
      <c r="L206" s="203" t="s">
        <v>675</v>
      </c>
      <c r="M206" s="10"/>
      <c r="N206" s="197"/>
      <c r="O206" s="198"/>
      <c r="P206" s="198"/>
    </row>
    <row r="207" spans="1:16" ht="15.5">
      <c r="A207" s="10">
        <v>206</v>
      </c>
      <c r="B207" s="193" t="s">
        <v>613</v>
      </c>
      <c r="C207" s="10" t="s">
        <v>225</v>
      </c>
      <c r="D207" s="10"/>
      <c r="E207" s="202">
        <v>45802</v>
      </c>
      <c r="F207" s="23">
        <v>42.374236000000003</v>
      </c>
      <c r="G207" s="525" t="s">
        <v>196</v>
      </c>
      <c r="H207" s="525"/>
      <c r="I207" s="525"/>
      <c r="J207" s="525"/>
      <c r="K207" s="202">
        <v>45808</v>
      </c>
      <c r="L207" s="203" t="s">
        <v>670</v>
      </c>
      <c r="M207" s="10"/>
      <c r="N207" s="197"/>
      <c r="O207" s="198"/>
      <c r="P207" s="198"/>
    </row>
    <row r="208" spans="1:16" ht="15.5">
      <c r="A208" s="10">
        <v>207</v>
      </c>
      <c r="B208" s="193" t="s">
        <v>614</v>
      </c>
      <c r="C208" s="10" t="s">
        <v>224</v>
      </c>
      <c r="D208" s="10"/>
      <c r="E208" s="202">
        <v>45805</v>
      </c>
      <c r="F208" s="23">
        <v>46.049156000000004</v>
      </c>
      <c r="G208" s="525" t="s">
        <v>196</v>
      </c>
      <c r="H208" s="525"/>
      <c r="I208" s="525"/>
      <c r="J208" s="525"/>
      <c r="K208" s="202">
        <v>45810</v>
      </c>
      <c r="L208" s="203" t="s">
        <v>674</v>
      </c>
      <c r="M208" s="10"/>
      <c r="N208" s="197"/>
      <c r="O208" s="198"/>
      <c r="P208" s="198"/>
    </row>
    <row r="209" spans="1:16" ht="15.5">
      <c r="A209" s="10">
        <v>208</v>
      </c>
      <c r="B209" s="193" t="s">
        <v>615</v>
      </c>
      <c r="C209" s="10" t="s">
        <v>227</v>
      </c>
      <c r="D209" s="10"/>
      <c r="E209" s="202">
        <v>45805</v>
      </c>
      <c r="F209" s="23">
        <v>55.338726999999999</v>
      </c>
      <c r="G209" s="525" t="s">
        <v>196</v>
      </c>
      <c r="H209" s="525"/>
      <c r="I209" s="525"/>
      <c r="J209" s="525"/>
      <c r="K209" s="202">
        <v>45811</v>
      </c>
      <c r="L209" s="203" t="s">
        <v>669</v>
      </c>
      <c r="M209" s="10"/>
      <c r="N209" s="197"/>
      <c r="O209" s="198"/>
      <c r="P209" s="198"/>
    </row>
    <row r="210" spans="1:16" ht="15.5">
      <c r="A210" s="10">
        <v>209</v>
      </c>
      <c r="B210" s="193" t="s">
        <v>616</v>
      </c>
      <c r="C210" s="10" t="s">
        <v>225</v>
      </c>
      <c r="D210" s="10"/>
      <c r="E210" s="202">
        <v>45802</v>
      </c>
      <c r="F210" s="23">
        <v>42.374236000000003</v>
      </c>
      <c r="G210" s="525" t="s">
        <v>196</v>
      </c>
      <c r="H210" s="525"/>
      <c r="I210" s="525"/>
      <c r="J210" s="525"/>
      <c r="K210" s="202">
        <v>45812</v>
      </c>
      <c r="L210" s="203" t="s">
        <v>421</v>
      </c>
      <c r="M210" s="10"/>
      <c r="N210" s="197"/>
      <c r="O210" s="198"/>
      <c r="P210" s="198"/>
    </row>
    <row r="211" spans="1:16" ht="15.5">
      <c r="A211" s="10">
        <v>210</v>
      </c>
      <c r="B211" s="193" t="s">
        <v>617</v>
      </c>
      <c r="C211" s="10" t="s">
        <v>225</v>
      </c>
      <c r="D211" s="10"/>
      <c r="E211" s="202">
        <v>45807</v>
      </c>
      <c r="F211" s="23">
        <v>42.374236000000003</v>
      </c>
      <c r="G211" s="525" t="s">
        <v>196</v>
      </c>
      <c r="H211" s="525"/>
      <c r="I211" s="525"/>
      <c r="J211" s="525"/>
      <c r="K211" s="202">
        <v>45812</v>
      </c>
      <c r="L211" s="203" t="s">
        <v>666</v>
      </c>
      <c r="M211" s="10"/>
      <c r="N211" s="197"/>
      <c r="O211" s="198"/>
      <c r="P211" s="198"/>
    </row>
    <row r="212" spans="1:16" ht="15.5">
      <c r="A212" s="10">
        <v>211</v>
      </c>
      <c r="B212" s="193" t="s">
        <v>618</v>
      </c>
      <c r="C212" s="10" t="s">
        <v>381</v>
      </c>
      <c r="D212" s="10"/>
      <c r="E212" s="202">
        <v>45804</v>
      </c>
      <c r="F212" s="23">
        <v>97.228551999999993</v>
      </c>
      <c r="G212" s="525" t="s">
        <v>196</v>
      </c>
      <c r="H212" s="525"/>
      <c r="I212" s="525"/>
      <c r="J212" s="525"/>
      <c r="K212" s="202">
        <v>45815</v>
      </c>
      <c r="L212" s="203" t="s">
        <v>678</v>
      </c>
      <c r="M212" s="10"/>
      <c r="N212" s="197"/>
      <c r="O212" s="198"/>
      <c r="P212" s="198"/>
    </row>
    <row r="213" spans="1:16" ht="15.5">
      <c r="A213" s="10">
        <v>212</v>
      </c>
      <c r="B213" s="193" t="s">
        <v>619</v>
      </c>
      <c r="C213" s="10" t="s">
        <v>195</v>
      </c>
      <c r="D213" s="10"/>
      <c r="E213" s="202">
        <v>45812</v>
      </c>
      <c r="F213" s="23">
        <v>43.775756000000008</v>
      </c>
      <c r="G213" s="525" t="s">
        <v>196</v>
      </c>
      <c r="H213" s="525"/>
      <c r="I213" s="525"/>
      <c r="J213" s="525"/>
      <c r="K213" s="202">
        <v>45817</v>
      </c>
      <c r="L213" s="203" t="s">
        <v>669</v>
      </c>
      <c r="M213" s="10"/>
      <c r="N213" s="197"/>
      <c r="O213" s="198"/>
      <c r="P213" s="198"/>
    </row>
    <row r="214" spans="1:16" ht="15.5">
      <c r="A214" s="10">
        <v>213</v>
      </c>
      <c r="B214" s="193" t="s">
        <v>78</v>
      </c>
      <c r="C214" s="10" t="s">
        <v>224</v>
      </c>
      <c r="D214" s="10"/>
      <c r="E214" s="202">
        <v>45810</v>
      </c>
      <c r="F214" s="23">
        <v>46.049156000000004</v>
      </c>
      <c r="G214" s="525" t="s">
        <v>196</v>
      </c>
      <c r="H214" s="525"/>
      <c r="I214" s="525"/>
      <c r="J214" s="525"/>
      <c r="K214" s="202">
        <v>45818</v>
      </c>
      <c r="L214" s="203" t="s">
        <v>670</v>
      </c>
      <c r="M214" s="10"/>
      <c r="N214" s="197"/>
      <c r="O214" s="198"/>
      <c r="P214" s="198"/>
    </row>
    <row r="215" spans="1:16" ht="15.5">
      <c r="A215" s="10">
        <v>214</v>
      </c>
      <c r="B215" s="193" t="s">
        <v>620</v>
      </c>
      <c r="C215" s="10" t="s">
        <v>225</v>
      </c>
      <c r="D215" s="10"/>
      <c r="E215" s="202">
        <v>45812</v>
      </c>
      <c r="F215" s="23">
        <v>42.374236000000003</v>
      </c>
      <c r="G215" s="525" t="s">
        <v>196</v>
      </c>
      <c r="H215" s="525"/>
      <c r="I215" s="525"/>
      <c r="J215" s="525"/>
      <c r="K215" s="202">
        <v>45819</v>
      </c>
      <c r="L215" s="203" t="s">
        <v>421</v>
      </c>
      <c r="M215" s="10"/>
      <c r="N215" s="197"/>
      <c r="O215" s="198"/>
      <c r="P215" s="198"/>
    </row>
    <row r="216" spans="1:16" ht="15.5">
      <c r="A216" s="10">
        <v>215</v>
      </c>
      <c r="B216" s="193" t="s">
        <v>621</v>
      </c>
      <c r="C216" s="10" t="s">
        <v>195</v>
      </c>
      <c r="D216" s="10"/>
      <c r="E216" s="202">
        <v>45816</v>
      </c>
      <c r="F216" s="23">
        <v>43.775756000000008</v>
      </c>
      <c r="G216" s="525" t="s">
        <v>196</v>
      </c>
      <c r="H216" s="525"/>
      <c r="I216" s="525"/>
      <c r="J216" s="525"/>
      <c r="K216" s="202">
        <v>45821</v>
      </c>
      <c r="L216" s="203" t="s">
        <v>678</v>
      </c>
      <c r="M216" s="10"/>
      <c r="N216" s="197"/>
      <c r="O216" s="198"/>
      <c r="P216" s="198"/>
    </row>
    <row r="217" spans="1:16" ht="15.5">
      <c r="A217" s="10">
        <v>216</v>
      </c>
      <c r="B217" s="193" t="s">
        <v>622</v>
      </c>
      <c r="C217" s="10" t="s">
        <v>225</v>
      </c>
      <c r="D217" s="10"/>
      <c r="E217" s="202">
        <v>45810</v>
      </c>
      <c r="F217" s="23">
        <v>42.374236000000003</v>
      </c>
      <c r="G217" s="525" t="s">
        <v>196</v>
      </c>
      <c r="H217" s="525"/>
      <c r="I217" s="525"/>
      <c r="J217" s="525"/>
      <c r="K217" s="202">
        <v>45822</v>
      </c>
      <c r="L217" s="203" t="s">
        <v>681</v>
      </c>
      <c r="M217" s="10"/>
      <c r="N217" s="197"/>
      <c r="O217" s="198"/>
      <c r="P217" s="198"/>
    </row>
    <row r="218" spans="1:16" ht="15.5">
      <c r="A218" s="10">
        <v>217</v>
      </c>
      <c r="B218" s="193" t="s">
        <v>623</v>
      </c>
      <c r="C218" s="10" t="s">
        <v>195</v>
      </c>
      <c r="D218" s="10"/>
      <c r="E218" s="202">
        <v>45820</v>
      </c>
      <c r="F218" s="23">
        <v>43.775756000000008</v>
      </c>
      <c r="G218" s="525" t="s">
        <v>196</v>
      </c>
      <c r="H218" s="525"/>
      <c r="I218" s="525"/>
      <c r="J218" s="525"/>
      <c r="K218" s="202">
        <v>45826</v>
      </c>
      <c r="L218" s="203" t="s">
        <v>670</v>
      </c>
      <c r="M218" s="10"/>
      <c r="N218" s="197"/>
      <c r="O218" s="198"/>
      <c r="P218" s="198"/>
    </row>
    <row r="219" spans="1:16" ht="15.5">
      <c r="A219" s="10">
        <v>218</v>
      </c>
      <c r="B219" s="193" t="s">
        <v>624</v>
      </c>
      <c r="C219" s="10" t="s">
        <v>224</v>
      </c>
      <c r="D219" s="10"/>
      <c r="E219" s="202">
        <v>45818</v>
      </c>
      <c r="F219" s="23">
        <v>46.049156000000004</v>
      </c>
      <c r="G219" s="525" t="s">
        <v>196</v>
      </c>
      <c r="H219" s="525"/>
      <c r="I219" s="525"/>
      <c r="J219" s="525"/>
      <c r="K219" s="202">
        <v>45826</v>
      </c>
      <c r="L219" s="203" t="s">
        <v>680</v>
      </c>
      <c r="M219" s="10"/>
      <c r="N219" s="197"/>
      <c r="O219" s="198"/>
      <c r="P219" s="198"/>
    </row>
    <row r="220" spans="1:16" ht="15.5">
      <c r="A220" s="10">
        <v>219</v>
      </c>
      <c r="B220" s="193" t="s">
        <v>625</v>
      </c>
      <c r="C220" s="10" t="s">
        <v>626</v>
      </c>
      <c r="D220" s="10"/>
      <c r="E220" s="202">
        <v>45820</v>
      </c>
      <c r="F220" s="23">
        <v>67.112016999999994</v>
      </c>
      <c r="G220" s="525" t="s">
        <v>196</v>
      </c>
      <c r="H220" s="525"/>
      <c r="I220" s="525"/>
      <c r="J220" s="525"/>
      <c r="K220" s="202">
        <v>45828</v>
      </c>
      <c r="L220" s="203" t="s">
        <v>669</v>
      </c>
      <c r="M220" s="10"/>
      <c r="N220" s="197"/>
      <c r="O220" s="198"/>
      <c r="P220" s="198"/>
    </row>
    <row r="221" spans="1:16" ht="15.5">
      <c r="A221" s="10">
        <v>220</v>
      </c>
      <c r="B221" s="193" t="s">
        <v>627</v>
      </c>
      <c r="C221" s="10" t="s">
        <v>628</v>
      </c>
      <c r="D221" s="10"/>
      <c r="E221" s="202">
        <v>45802</v>
      </c>
      <c r="F221" s="23">
        <v>143.46209800000003</v>
      </c>
      <c r="G221" s="525" t="s">
        <v>196</v>
      </c>
      <c r="H221" s="525"/>
      <c r="I221" s="525"/>
      <c r="J221" s="525"/>
      <c r="K221" s="202">
        <v>45829</v>
      </c>
      <c r="L221" s="203" t="s">
        <v>671</v>
      </c>
      <c r="M221" s="10"/>
      <c r="N221" s="197"/>
      <c r="O221" s="198"/>
      <c r="P221" s="198"/>
    </row>
    <row r="222" spans="1:16" ht="15.5">
      <c r="A222" s="10">
        <v>221</v>
      </c>
      <c r="B222" s="193" t="s">
        <v>629</v>
      </c>
      <c r="C222" s="10" t="s">
        <v>515</v>
      </c>
      <c r="D222" s="10"/>
      <c r="E222" s="202">
        <v>45820</v>
      </c>
      <c r="F222" s="23">
        <v>73.425832</v>
      </c>
      <c r="G222" s="525" t="s">
        <v>196</v>
      </c>
      <c r="H222" s="525"/>
      <c r="I222" s="525"/>
      <c r="J222" s="525"/>
      <c r="K222" s="202">
        <v>45831</v>
      </c>
      <c r="L222" s="203" t="s">
        <v>421</v>
      </c>
      <c r="M222" s="10"/>
      <c r="N222" s="197"/>
      <c r="O222" s="198"/>
      <c r="P222" s="198"/>
    </row>
    <row r="223" spans="1:16" ht="15.5">
      <c r="A223" s="10">
        <v>222</v>
      </c>
      <c r="B223" s="193" t="s">
        <v>630</v>
      </c>
      <c r="C223" s="10" t="s">
        <v>224</v>
      </c>
      <c r="D223" s="10"/>
      <c r="E223" s="202">
        <v>45829</v>
      </c>
      <c r="F223" s="23">
        <v>46.049156000000004</v>
      </c>
      <c r="G223" s="525" t="s">
        <v>196</v>
      </c>
      <c r="H223" s="525"/>
      <c r="I223" s="525"/>
      <c r="J223" s="525"/>
      <c r="K223" s="202">
        <v>45834</v>
      </c>
      <c r="L223" s="203" t="s">
        <v>669</v>
      </c>
      <c r="M223" s="10"/>
      <c r="N223" s="197"/>
      <c r="O223" s="198"/>
      <c r="P223" s="198"/>
    </row>
    <row r="224" spans="1:16" ht="15.5">
      <c r="A224" s="10">
        <v>223</v>
      </c>
      <c r="B224" s="193" t="s">
        <v>4</v>
      </c>
      <c r="C224" s="10" t="s">
        <v>224</v>
      </c>
      <c r="D224" s="10"/>
      <c r="E224" s="202">
        <v>45818</v>
      </c>
      <c r="F224" s="23">
        <v>46.049156000000004</v>
      </c>
      <c r="G224" s="525" t="s">
        <v>196</v>
      </c>
      <c r="H224" s="525"/>
      <c r="I224" s="525"/>
      <c r="J224" s="525"/>
      <c r="K224" s="202">
        <v>45835</v>
      </c>
      <c r="L224" s="203" t="s">
        <v>673</v>
      </c>
      <c r="M224" s="10"/>
      <c r="N224" s="197"/>
      <c r="O224" s="198"/>
      <c r="P224" s="198"/>
    </row>
    <row r="225" spans="1:16" ht="15.5">
      <c r="A225" s="10">
        <v>224</v>
      </c>
      <c r="B225" s="193" t="s">
        <v>631</v>
      </c>
      <c r="C225" s="10" t="s">
        <v>224</v>
      </c>
      <c r="D225" s="10"/>
      <c r="E225" s="202">
        <v>45828</v>
      </c>
      <c r="F225" s="23">
        <v>46.049156000000004</v>
      </c>
      <c r="G225" s="525" t="s">
        <v>196</v>
      </c>
      <c r="H225" s="525"/>
      <c r="I225" s="525"/>
      <c r="J225" s="525"/>
      <c r="K225" s="202">
        <v>45837</v>
      </c>
      <c r="L225" s="203" t="s">
        <v>680</v>
      </c>
      <c r="M225" s="10"/>
      <c r="N225" s="197"/>
      <c r="O225" s="198"/>
      <c r="P225" s="198"/>
    </row>
    <row r="226" spans="1:16" ht="15.5">
      <c r="A226" s="10">
        <v>225</v>
      </c>
      <c r="B226" s="193" t="s">
        <v>371</v>
      </c>
      <c r="C226" s="10" t="s">
        <v>632</v>
      </c>
      <c r="D226" s="10"/>
      <c r="E226" s="202">
        <v>45823</v>
      </c>
      <c r="F226" s="23">
        <v>104.866553</v>
      </c>
      <c r="G226" s="525" t="s">
        <v>196</v>
      </c>
      <c r="H226" s="525"/>
      <c r="I226" s="525"/>
      <c r="J226" s="525"/>
      <c r="K226" s="202">
        <v>45837</v>
      </c>
      <c r="L226" s="203" t="s">
        <v>678</v>
      </c>
      <c r="M226" s="10"/>
      <c r="N226" s="197"/>
      <c r="O226" s="198"/>
      <c r="P226" s="198"/>
    </row>
    <row r="227" spans="1:16" ht="15.5">
      <c r="A227" s="10">
        <v>226</v>
      </c>
      <c r="B227" s="193" t="s">
        <v>633</v>
      </c>
      <c r="C227" s="10" t="s">
        <v>225</v>
      </c>
      <c r="D227" s="10"/>
      <c r="E227" s="202">
        <v>45832</v>
      </c>
      <c r="F227" s="23">
        <v>42.374236000000003</v>
      </c>
      <c r="G227" s="525" t="s">
        <v>196</v>
      </c>
      <c r="H227" s="525"/>
      <c r="I227" s="525"/>
      <c r="J227" s="525"/>
      <c r="K227" s="202">
        <v>45838</v>
      </c>
      <c r="L227" s="203" t="s">
        <v>421</v>
      </c>
      <c r="M227" s="10"/>
      <c r="N227" s="197"/>
      <c r="O227" s="198"/>
      <c r="P227" s="198"/>
    </row>
    <row r="228" spans="1:16" ht="15.5">
      <c r="A228" s="10">
        <v>227</v>
      </c>
      <c r="B228" s="193" t="s">
        <v>634</v>
      </c>
      <c r="C228" s="10" t="s">
        <v>225</v>
      </c>
      <c r="D228" s="10"/>
      <c r="E228" s="202">
        <v>45835</v>
      </c>
      <c r="F228" s="23">
        <v>42.374236000000003</v>
      </c>
      <c r="G228" s="525" t="s">
        <v>196</v>
      </c>
      <c r="H228" s="525"/>
      <c r="I228" s="525"/>
      <c r="J228" s="525"/>
      <c r="K228" s="202">
        <v>45838</v>
      </c>
      <c r="L228" s="203" t="s">
        <v>669</v>
      </c>
      <c r="M228" s="10"/>
      <c r="N228" s="197"/>
      <c r="O228" s="198"/>
      <c r="P228" s="198"/>
    </row>
    <row r="229" spans="1:16" ht="15.5">
      <c r="A229" s="10">
        <v>228</v>
      </c>
      <c r="B229" s="193" t="s">
        <v>320</v>
      </c>
      <c r="C229" s="10" t="s">
        <v>635</v>
      </c>
      <c r="D229" s="10"/>
      <c r="E229" s="202">
        <v>45812</v>
      </c>
      <c r="F229" s="23">
        <v>161.35518400000001</v>
      </c>
      <c r="G229" s="525" t="s">
        <v>196</v>
      </c>
      <c r="H229" s="525"/>
      <c r="I229" s="525"/>
      <c r="J229" s="525"/>
      <c r="K229" s="202">
        <v>45838</v>
      </c>
      <c r="L229" s="203" t="s">
        <v>674</v>
      </c>
      <c r="M229" s="10"/>
      <c r="N229" s="197"/>
      <c r="O229" s="198"/>
      <c r="P229" s="198"/>
    </row>
    <row r="230" spans="1:16" ht="15.5">
      <c r="A230" s="10">
        <v>229</v>
      </c>
      <c r="B230" s="193" t="s">
        <v>636</v>
      </c>
      <c r="C230" s="10" t="s">
        <v>637</v>
      </c>
      <c r="D230" s="10"/>
      <c r="E230" s="202">
        <v>45809</v>
      </c>
      <c r="F230" s="23">
        <v>188.37786399999996</v>
      </c>
      <c r="G230" s="525" t="s">
        <v>196</v>
      </c>
      <c r="H230" s="525"/>
      <c r="I230" s="525"/>
      <c r="J230" s="525"/>
      <c r="K230" s="202">
        <v>45838</v>
      </c>
      <c r="L230" s="203" t="s">
        <v>675</v>
      </c>
      <c r="M230" s="10"/>
      <c r="N230" s="197"/>
      <c r="O230" s="198"/>
      <c r="P230" s="198"/>
    </row>
    <row r="231" spans="1:16" ht="15.5">
      <c r="A231" s="10">
        <v>230</v>
      </c>
      <c r="B231" s="193" t="s">
        <v>638</v>
      </c>
      <c r="C231" s="10" t="s">
        <v>224</v>
      </c>
      <c r="D231" s="10"/>
      <c r="E231" s="202">
        <v>45832</v>
      </c>
      <c r="F231" s="23">
        <v>46.049156000000004</v>
      </c>
      <c r="G231" s="525" t="s">
        <v>196</v>
      </c>
      <c r="H231" s="525"/>
      <c r="I231" s="525"/>
      <c r="J231" s="525"/>
      <c r="K231" s="202">
        <v>45843</v>
      </c>
      <c r="L231" s="203" t="s">
        <v>671</v>
      </c>
      <c r="M231" s="10"/>
      <c r="N231" s="197"/>
      <c r="O231" s="198"/>
      <c r="P231" s="198"/>
    </row>
    <row r="232" spans="1:16" ht="15.5">
      <c r="A232" s="10">
        <v>231</v>
      </c>
      <c r="B232" s="193" t="s">
        <v>639</v>
      </c>
      <c r="C232" s="10" t="s">
        <v>224</v>
      </c>
      <c r="D232" s="10"/>
      <c r="E232" s="202">
        <v>45839</v>
      </c>
      <c r="F232" s="23">
        <v>46.049156000000004</v>
      </c>
      <c r="G232" s="525" t="s">
        <v>196</v>
      </c>
      <c r="H232" s="525"/>
      <c r="I232" s="525"/>
      <c r="J232" s="525"/>
      <c r="K232" s="202">
        <v>45845</v>
      </c>
      <c r="L232" s="203" t="s">
        <v>669</v>
      </c>
      <c r="M232" s="10"/>
      <c r="N232" s="197"/>
      <c r="O232" s="198"/>
      <c r="P232" s="198"/>
    </row>
    <row r="233" spans="1:16" ht="15.5">
      <c r="A233" s="10">
        <v>232</v>
      </c>
      <c r="B233" s="193" t="s">
        <v>640</v>
      </c>
      <c r="C233" s="10" t="s">
        <v>227</v>
      </c>
      <c r="D233" s="10"/>
      <c r="E233" s="202">
        <v>45839</v>
      </c>
      <c r="F233" s="23">
        <v>55.338726999999999</v>
      </c>
      <c r="G233" s="525" t="s">
        <v>196</v>
      </c>
      <c r="H233" s="525"/>
      <c r="I233" s="525"/>
      <c r="J233" s="525"/>
      <c r="K233" s="202">
        <v>45850</v>
      </c>
      <c r="L233" s="203" t="s">
        <v>421</v>
      </c>
      <c r="M233" s="10"/>
      <c r="N233" s="197"/>
      <c r="O233" s="198"/>
      <c r="P233" s="198"/>
    </row>
    <row r="234" spans="1:16" ht="15.5">
      <c r="A234" s="10">
        <v>233</v>
      </c>
      <c r="B234" s="193" t="s">
        <v>365</v>
      </c>
      <c r="C234" s="10" t="s">
        <v>641</v>
      </c>
      <c r="D234" s="10"/>
      <c r="E234" s="202">
        <v>45843</v>
      </c>
      <c r="F234" s="23">
        <v>101.69198999999999</v>
      </c>
      <c r="G234" s="525" t="s">
        <v>196</v>
      </c>
      <c r="H234" s="525"/>
      <c r="I234" s="525"/>
      <c r="J234" s="525"/>
      <c r="K234" s="202">
        <v>45856</v>
      </c>
      <c r="L234" s="205" t="s">
        <v>674</v>
      </c>
      <c r="M234" s="10"/>
      <c r="N234" s="197"/>
      <c r="O234" s="198"/>
      <c r="P234" s="198"/>
    </row>
    <row r="235" spans="1:16" ht="15.5">
      <c r="A235" s="10">
        <v>234</v>
      </c>
      <c r="B235" s="193" t="s">
        <v>359</v>
      </c>
      <c r="C235" s="10" t="s">
        <v>562</v>
      </c>
      <c r="D235" s="10"/>
      <c r="E235" s="202">
        <v>45836</v>
      </c>
      <c r="F235" s="23">
        <v>86.256192999999996</v>
      </c>
      <c r="G235" s="525" t="s">
        <v>196</v>
      </c>
      <c r="H235" s="525"/>
      <c r="I235" s="525"/>
      <c r="J235" s="525"/>
      <c r="K235" s="202">
        <v>45860</v>
      </c>
      <c r="L235" s="205" t="s">
        <v>682</v>
      </c>
      <c r="M235" s="10"/>
      <c r="N235" s="197"/>
      <c r="O235" s="198"/>
      <c r="P235" s="198"/>
    </row>
    <row r="236" spans="1:16" ht="15.5">
      <c r="A236" s="10">
        <v>235</v>
      </c>
      <c r="B236" s="193" t="s">
        <v>642</v>
      </c>
      <c r="C236" s="10" t="s">
        <v>381</v>
      </c>
      <c r="D236" s="10"/>
      <c r="E236" s="202">
        <v>45846</v>
      </c>
      <c r="F236" s="23">
        <v>97.228551999999993</v>
      </c>
      <c r="G236" s="525" t="s">
        <v>196</v>
      </c>
      <c r="H236" s="525"/>
      <c r="I236" s="525"/>
      <c r="J236" s="525"/>
      <c r="K236" s="202">
        <v>45869</v>
      </c>
      <c r="L236" s="203" t="s">
        <v>421</v>
      </c>
      <c r="M236" s="10"/>
      <c r="N236" s="197"/>
      <c r="O236" s="198"/>
      <c r="P236" s="198"/>
    </row>
    <row r="237" spans="1:16" ht="15.5">
      <c r="A237" s="10">
        <v>236</v>
      </c>
      <c r="B237" s="193" t="s">
        <v>270</v>
      </c>
      <c r="C237" s="10" t="s">
        <v>628</v>
      </c>
      <c r="D237" s="10"/>
      <c r="E237" s="202">
        <v>45858</v>
      </c>
      <c r="F237" s="23">
        <v>143.46209800000003</v>
      </c>
      <c r="G237" s="525" t="s">
        <v>196</v>
      </c>
      <c r="H237" s="525"/>
      <c r="I237" s="525"/>
      <c r="J237" s="525"/>
      <c r="K237" s="202">
        <v>45877</v>
      </c>
      <c r="L237" s="205" t="s">
        <v>674</v>
      </c>
      <c r="M237" s="10"/>
      <c r="N237" s="197"/>
      <c r="O237" s="198"/>
      <c r="P237" s="198"/>
    </row>
    <row r="238" spans="1:16" ht="15.5">
      <c r="A238" s="10">
        <v>237</v>
      </c>
      <c r="B238" s="193" t="s">
        <v>643</v>
      </c>
      <c r="C238" s="10" t="s">
        <v>637</v>
      </c>
      <c r="D238" s="10"/>
      <c r="E238" s="202">
        <v>45847</v>
      </c>
      <c r="F238" s="23">
        <v>188.37786399999996</v>
      </c>
      <c r="G238" s="525" t="s">
        <v>196</v>
      </c>
      <c r="H238" s="525"/>
      <c r="I238" s="525"/>
      <c r="J238" s="525"/>
      <c r="K238" s="202">
        <v>45880</v>
      </c>
      <c r="L238" s="203" t="s">
        <v>675</v>
      </c>
      <c r="M238" s="10"/>
      <c r="N238" s="197"/>
      <c r="O238" s="198"/>
      <c r="P238" s="198"/>
    </row>
    <row r="239" spans="1:16" ht="15.5">
      <c r="A239" s="10">
        <v>238</v>
      </c>
      <c r="B239" s="193" t="s">
        <v>644</v>
      </c>
      <c r="C239" s="10" t="s">
        <v>224</v>
      </c>
      <c r="D239" s="10"/>
      <c r="E239" s="202">
        <v>45865</v>
      </c>
      <c r="F239" s="23">
        <v>46.049156000000004</v>
      </c>
      <c r="G239" s="525" t="s">
        <v>196</v>
      </c>
      <c r="H239" s="525"/>
      <c r="I239" s="525"/>
      <c r="J239" s="525"/>
      <c r="K239" s="202">
        <v>45886</v>
      </c>
      <c r="L239" s="203" t="s">
        <v>683</v>
      </c>
      <c r="M239" s="10"/>
      <c r="N239" s="197"/>
      <c r="O239" s="198"/>
      <c r="P239" s="198"/>
    </row>
    <row r="240" spans="1:16" ht="15.5">
      <c r="A240" s="10">
        <v>239</v>
      </c>
      <c r="B240" s="193" t="s">
        <v>37</v>
      </c>
      <c r="C240" s="10" t="s">
        <v>224</v>
      </c>
      <c r="D240" s="10"/>
      <c r="E240" s="202">
        <v>45883</v>
      </c>
      <c r="F240" s="23">
        <v>46.049156000000004</v>
      </c>
      <c r="G240" s="525" t="s">
        <v>196</v>
      </c>
      <c r="H240" s="525"/>
      <c r="I240" s="525"/>
      <c r="J240" s="525"/>
      <c r="K240" s="202">
        <v>45895</v>
      </c>
      <c r="L240" s="203" t="s">
        <v>684</v>
      </c>
      <c r="M240" s="10"/>
      <c r="N240" s="197"/>
      <c r="O240" s="198"/>
      <c r="P240" s="198"/>
    </row>
    <row r="241" spans="1:16" ht="15.5">
      <c r="A241" s="10">
        <v>240</v>
      </c>
      <c r="B241" s="193" t="s">
        <v>645</v>
      </c>
      <c r="C241" s="10" t="s">
        <v>635</v>
      </c>
      <c r="D241" s="10"/>
      <c r="E241" s="202">
        <v>45864</v>
      </c>
      <c r="F241" s="23">
        <v>161.35518400000001</v>
      </c>
      <c r="G241" s="525" t="s">
        <v>196</v>
      </c>
      <c r="H241" s="525"/>
      <c r="I241" s="525"/>
      <c r="J241" s="525"/>
      <c r="K241" s="202">
        <v>45896</v>
      </c>
      <c r="L241" s="203" t="s">
        <v>685</v>
      </c>
      <c r="M241" s="10"/>
      <c r="N241" s="197"/>
      <c r="O241" s="198"/>
      <c r="P241" s="198"/>
    </row>
    <row r="242" spans="1:16" ht="15.5">
      <c r="A242" s="10">
        <v>241</v>
      </c>
      <c r="B242" s="193" t="s">
        <v>646</v>
      </c>
      <c r="C242" s="10" t="s">
        <v>381</v>
      </c>
      <c r="D242" s="10"/>
      <c r="E242" s="202">
        <v>45871</v>
      </c>
      <c r="F242" s="23">
        <v>97.228551999999993</v>
      </c>
      <c r="G242" s="525" t="s">
        <v>196</v>
      </c>
      <c r="H242" s="525"/>
      <c r="I242" s="525"/>
      <c r="J242" s="525"/>
      <c r="K242" s="202">
        <v>45899</v>
      </c>
      <c r="L242" s="203" t="s">
        <v>686</v>
      </c>
      <c r="M242" s="10"/>
      <c r="N242" s="197"/>
      <c r="O242" s="198"/>
      <c r="P242" s="198"/>
    </row>
    <row r="243" spans="1:16" ht="15.5">
      <c r="A243" s="10">
        <v>242</v>
      </c>
      <c r="B243" s="193" t="s">
        <v>647</v>
      </c>
      <c r="C243" s="10" t="s">
        <v>553</v>
      </c>
      <c r="D243" s="10"/>
      <c r="E243" s="202">
        <v>45873</v>
      </c>
      <c r="F243" s="23">
        <v>75.858397999999994</v>
      </c>
      <c r="G243" s="525" t="s">
        <v>196</v>
      </c>
      <c r="H243" s="525"/>
      <c r="I243" s="525"/>
      <c r="J243" s="525"/>
      <c r="K243" s="202">
        <v>45899</v>
      </c>
      <c r="L243" s="203" t="s">
        <v>687</v>
      </c>
      <c r="M243" s="10"/>
      <c r="N243" s="197"/>
      <c r="O243" s="198"/>
      <c r="P243" s="198"/>
    </row>
    <row r="244" spans="1:16" ht="15.5">
      <c r="A244" s="10">
        <v>243</v>
      </c>
      <c r="B244" s="193" t="s">
        <v>58</v>
      </c>
      <c r="C244" s="10" t="s">
        <v>606</v>
      </c>
      <c r="D244" s="10"/>
      <c r="E244" s="202">
        <v>45878</v>
      </c>
      <c r="F244" s="23">
        <v>78.073216000000002</v>
      </c>
      <c r="G244" s="525" t="s">
        <v>196</v>
      </c>
      <c r="H244" s="525"/>
      <c r="I244" s="525"/>
      <c r="J244" s="525"/>
      <c r="K244" s="202">
        <v>45899</v>
      </c>
      <c r="L244" s="206" t="s">
        <v>688</v>
      </c>
      <c r="M244" s="10"/>
      <c r="N244" s="197"/>
      <c r="O244" s="198"/>
      <c r="P244" s="198"/>
    </row>
    <row r="245" spans="1:16" ht="15.5">
      <c r="A245" s="10">
        <v>244</v>
      </c>
      <c r="B245" s="193" t="s">
        <v>648</v>
      </c>
      <c r="C245" s="10" t="s">
        <v>649</v>
      </c>
      <c r="D245" s="10"/>
      <c r="E245" s="202">
        <v>45881</v>
      </c>
      <c r="F245" s="23">
        <v>97.653418000000016</v>
      </c>
      <c r="G245" s="525" t="s">
        <v>196</v>
      </c>
      <c r="H245" s="525"/>
      <c r="I245" s="525"/>
      <c r="J245" s="525"/>
      <c r="K245" s="202">
        <v>45902</v>
      </c>
      <c r="L245" s="203" t="s">
        <v>675</v>
      </c>
      <c r="M245" s="10"/>
      <c r="N245" s="197"/>
      <c r="O245" s="198"/>
      <c r="P245" s="198"/>
    </row>
    <row r="246" spans="1:16" ht="15.5">
      <c r="A246" s="10">
        <v>245</v>
      </c>
      <c r="B246" s="193" t="s">
        <v>130</v>
      </c>
      <c r="C246" s="10" t="s">
        <v>227</v>
      </c>
      <c r="D246" s="10"/>
      <c r="E246" s="202">
        <v>45887</v>
      </c>
      <c r="F246" s="23">
        <v>55.338726999999999</v>
      </c>
      <c r="G246" s="525" t="s">
        <v>196</v>
      </c>
      <c r="H246" s="525"/>
      <c r="I246" s="525"/>
      <c r="J246" s="525"/>
      <c r="K246" s="202">
        <v>45904</v>
      </c>
      <c r="L246" s="203" t="s">
        <v>683</v>
      </c>
      <c r="M246" s="10"/>
      <c r="N246" s="197"/>
      <c r="O246" s="198"/>
      <c r="P246" s="198"/>
    </row>
    <row r="247" spans="1:16" ht="15.5">
      <c r="A247" s="10">
        <v>246</v>
      </c>
      <c r="B247" s="193" t="s">
        <v>271</v>
      </c>
      <c r="C247" s="10" t="s">
        <v>650</v>
      </c>
      <c r="D247" s="10"/>
      <c r="E247" s="202">
        <v>45879</v>
      </c>
      <c r="F247" s="23">
        <v>118.43025200000001</v>
      </c>
      <c r="G247" s="525" t="s">
        <v>196</v>
      </c>
      <c r="H247" s="525"/>
      <c r="I247" s="525"/>
      <c r="J247" s="525"/>
      <c r="K247" s="202">
        <v>45906</v>
      </c>
      <c r="L247" s="205" t="s">
        <v>674</v>
      </c>
      <c r="M247" s="10"/>
      <c r="N247" s="197"/>
      <c r="O247" s="198"/>
      <c r="P247" s="198"/>
    </row>
    <row r="248" spans="1:16" ht="15.5">
      <c r="A248" s="10">
        <v>247</v>
      </c>
      <c r="B248" s="193" t="s">
        <v>651</v>
      </c>
      <c r="C248" s="10" t="s">
        <v>652</v>
      </c>
      <c r="D248" s="10"/>
      <c r="E248" s="202">
        <v>45885</v>
      </c>
      <c r="F248" s="23">
        <v>110.625505</v>
      </c>
      <c r="G248" s="525" t="s">
        <v>196</v>
      </c>
      <c r="H248" s="525"/>
      <c r="I248" s="525"/>
      <c r="J248" s="525"/>
      <c r="K248" s="202">
        <v>45914</v>
      </c>
      <c r="L248" s="203" t="s">
        <v>427</v>
      </c>
      <c r="M248" s="10"/>
      <c r="N248" s="197"/>
      <c r="O248" s="198"/>
      <c r="P248" s="198"/>
    </row>
    <row r="249" spans="1:16" ht="15.5">
      <c r="A249" s="10">
        <v>248</v>
      </c>
      <c r="B249" s="193" t="s">
        <v>653</v>
      </c>
      <c r="C249" s="10" t="s">
        <v>649</v>
      </c>
      <c r="D249" s="10"/>
      <c r="E249" s="202">
        <v>45893</v>
      </c>
      <c r="F249" s="23">
        <v>97.653418000000016</v>
      </c>
      <c r="G249" s="525" t="s">
        <v>196</v>
      </c>
      <c r="H249" s="525"/>
      <c r="I249" s="525"/>
      <c r="J249" s="525"/>
      <c r="K249" s="202">
        <v>45914</v>
      </c>
      <c r="L249" s="203" t="s">
        <v>689</v>
      </c>
      <c r="M249" s="10"/>
      <c r="N249" s="197"/>
      <c r="O249" s="198"/>
      <c r="P249" s="198"/>
    </row>
    <row r="250" spans="1:16" ht="15.5">
      <c r="A250" s="10">
        <v>249</v>
      </c>
      <c r="B250" s="193" t="s">
        <v>654</v>
      </c>
      <c r="C250" s="10" t="s">
        <v>655</v>
      </c>
      <c r="D250" s="10"/>
      <c r="E250" s="202">
        <v>45903</v>
      </c>
      <c r="F250" s="23">
        <v>89.717756999999978</v>
      </c>
      <c r="G250" s="525" t="s">
        <v>196</v>
      </c>
      <c r="H250" s="525"/>
      <c r="I250" s="525"/>
      <c r="J250" s="525"/>
      <c r="K250" s="202">
        <v>45921</v>
      </c>
      <c r="L250" s="206" t="s">
        <v>688</v>
      </c>
      <c r="M250" s="10"/>
      <c r="N250" s="197"/>
      <c r="O250" s="198"/>
      <c r="P250" s="198"/>
    </row>
    <row r="251" spans="1:16" ht="15.5">
      <c r="A251" s="10">
        <v>250</v>
      </c>
      <c r="B251" s="193" t="s">
        <v>656</v>
      </c>
      <c r="C251" s="10" t="s">
        <v>515</v>
      </c>
      <c r="D251" s="10"/>
      <c r="E251" s="202">
        <v>45900</v>
      </c>
      <c r="F251" s="23">
        <v>73.425832</v>
      </c>
      <c r="G251" s="525" t="s">
        <v>196</v>
      </c>
      <c r="H251" s="525"/>
      <c r="I251" s="525"/>
      <c r="J251" s="525"/>
      <c r="K251" s="202">
        <v>45922</v>
      </c>
      <c r="L251" s="203" t="s">
        <v>686</v>
      </c>
      <c r="M251" s="10"/>
      <c r="N251" s="197"/>
      <c r="O251" s="198"/>
      <c r="P251" s="198"/>
    </row>
    <row r="252" spans="1:16" ht="15.5">
      <c r="A252" s="10">
        <v>251</v>
      </c>
      <c r="B252" s="193" t="s">
        <v>361</v>
      </c>
      <c r="C252" s="10" t="s">
        <v>657</v>
      </c>
      <c r="D252" s="10"/>
      <c r="E252" s="202">
        <v>45905</v>
      </c>
      <c r="F252" s="23">
        <v>90.125158999999982</v>
      </c>
      <c r="G252" s="525" t="s">
        <v>196</v>
      </c>
      <c r="H252" s="525"/>
      <c r="I252" s="525"/>
      <c r="J252" s="525"/>
      <c r="K252" s="202">
        <v>45922</v>
      </c>
      <c r="L252" s="203" t="s">
        <v>683</v>
      </c>
      <c r="M252" s="10"/>
      <c r="N252" s="197"/>
      <c r="O252" s="198"/>
      <c r="P252" s="198"/>
    </row>
    <row r="253" spans="1:16" ht="15.5">
      <c r="A253" s="10">
        <v>252</v>
      </c>
      <c r="B253" s="193" t="s">
        <v>372</v>
      </c>
      <c r="C253" s="10" t="s">
        <v>657</v>
      </c>
      <c r="D253" s="10"/>
      <c r="E253" s="202">
        <v>45907</v>
      </c>
      <c r="F253" s="23">
        <v>90.125158999999982</v>
      </c>
      <c r="G253" s="525" t="s">
        <v>196</v>
      </c>
      <c r="H253" s="525"/>
      <c r="I253" s="525"/>
      <c r="J253" s="525"/>
      <c r="K253" s="202">
        <v>45922</v>
      </c>
      <c r="L253" s="205" t="s">
        <v>674</v>
      </c>
      <c r="M253" s="10"/>
      <c r="N253" s="197"/>
      <c r="O253" s="198"/>
      <c r="P253" s="198"/>
    </row>
    <row r="254" spans="1:16" ht="15.5">
      <c r="A254" s="10">
        <v>253</v>
      </c>
      <c r="B254" s="193" t="s">
        <v>658</v>
      </c>
      <c r="C254" s="10" t="s">
        <v>635</v>
      </c>
      <c r="D254" s="10"/>
      <c r="E254" s="202">
        <v>45875</v>
      </c>
      <c r="F254" s="23">
        <v>161.35518400000001</v>
      </c>
      <c r="G254" s="525" t="s">
        <v>196</v>
      </c>
      <c r="H254" s="525"/>
      <c r="I254" s="525"/>
      <c r="J254" s="525"/>
      <c r="K254" s="202">
        <v>45922</v>
      </c>
      <c r="L254" s="203" t="s">
        <v>421</v>
      </c>
      <c r="M254" s="10"/>
      <c r="N254" s="197"/>
      <c r="O254" s="198"/>
      <c r="P254" s="198"/>
    </row>
    <row r="255" spans="1:16" ht="15.5">
      <c r="A255" s="10">
        <v>254</v>
      </c>
      <c r="B255" s="193" t="s">
        <v>659</v>
      </c>
      <c r="C255" s="10" t="s">
        <v>225</v>
      </c>
      <c r="D255" s="10"/>
      <c r="E255" s="202">
        <v>45887</v>
      </c>
      <c r="F255" s="23">
        <v>42.374236000000003</v>
      </c>
      <c r="G255" s="525" t="s">
        <v>196</v>
      </c>
      <c r="H255" s="525"/>
      <c r="I255" s="525"/>
      <c r="J255" s="525"/>
      <c r="K255" s="202">
        <v>45924</v>
      </c>
      <c r="L255" s="203" t="s">
        <v>690</v>
      </c>
      <c r="M255" s="10"/>
      <c r="N255" s="197"/>
      <c r="O255" s="198"/>
      <c r="P255" s="198"/>
    </row>
    <row r="256" spans="1:16" ht="15.5">
      <c r="A256" s="10">
        <v>255</v>
      </c>
      <c r="B256" s="193" t="s">
        <v>8</v>
      </c>
      <c r="C256" s="10" t="s">
        <v>225</v>
      </c>
      <c r="D256" s="10"/>
      <c r="E256" s="202">
        <v>45915</v>
      </c>
      <c r="F256" s="23">
        <v>42.374236000000003</v>
      </c>
      <c r="G256" s="525" t="s">
        <v>196</v>
      </c>
      <c r="H256" s="525"/>
      <c r="I256" s="525"/>
      <c r="J256" s="525"/>
      <c r="K256" s="202">
        <v>45923</v>
      </c>
      <c r="L256" s="203" t="s">
        <v>691</v>
      </c>
      <c r="M256" s="10"/>
      <c r="N256" s="197"/>
      <c r="O256" s="198"/>
      <c r="P256" s="198"/>
    </row>
    <row r="257" spans="1:16" ht="15.5">
      <c r="A257" s="10">
        <v>256</v>
      </c>
      <c r="B257" s="193" t="s">
        <v>660</v>
      </c>
      <c r="C257" s="10" t="s">
        <v>225</v>
      </c>
      <c r="D257" s="10"/>
      <c r="E257" s="202">
        <v>45915</v>
      </c>
      <c r="F257" s="23">
        <v>42.374236000000003</v>
      </c>
      <c r="G257" s="525" t="s">
        <v>196</v>
      </c>
      <c r="H257" s="525"/>
      <c r="I257" s="525"/>
      <c r="J257" s="525"/>
      <c r="K257" s="202">
        <v>45924</v>
      </c>
      <c r="L257" s="203" t="s">
        <v>427</v>
      </c>
      <c r="M257" s="10"/>
      <c r="N257" s="197"/>
      <c r="O257" s="198"/>
      <c r="P257" s="198"/>
    </row>
    <row r="258" spans="1:16" ht="15.5">
      <c r="A258" s="10">
        <v>257</v>
      </c>
      <c r="B258" s="193" t="s">
        <v>661</v>
      </c>
      <c r="C258" s="10" t="s">
        <v>554</v>
      </c>
      <c r="D258" s="10"/>
      <c r="E258" s="202">
        <v>45900</v>
      </c>
      <c r="F258" s="23">
        <v>87.011570000000006</v>
      </c>
      <c r="G258" s="525" t="s">
        <v>196</v>
      </c>
      <c r="H258" s="525"/>
      <c r="I258" s="525"/>
      <c r="J258" s="525"/>
      <c r="K258" s="202">
        <v>45924</v>
      </c>
      <c r="L258" s="203" t="s">
        <v>687</v>
      </c>
      <c r="M258" s="10"/>
      <c r="N258" s="197"/>
      <c r="O258" s="198"/>
      <c r="P258" s="198"/>
    </row>
    <row r="259" spans="1:16" ht="15.5">
      <c r="A259" s="10">
        <v>258</v>
      </c>
      <c r="B259" s="193" t="s">
        <v>662</v>
      </c>
      <c r="C259" s="10" t="s">
        <v>363</v>
      </c>
      <c r="D259" s="10"/>
      <c r="E259" s="202">
        <v>45915</v>
      </c>
      <c r="F259" s="23">
        <v>78.677549999999997</v>
      </c>
      <c r="G259" s="525" t="s">
        <v>196</v>
      </c>
      <c r="H259" s="525"/>
      <c r="I259" s="525"/>
      <c r="J259" s="525"/>
      <c r="K259" s="202">
        <v>45925</v>
      </c>
      <c r="L259" s="203" t="s">
        <v>689</v>
      </c>
      <c r="M259" s="10"/>
      <c r="N259" s="197"/>
      <c r="O259" s="198"/>
      <c r="P259" s="198"/>
    </row>
    <row r="260" spans="1:16" ht="15.5">
      <c r="A260" s="10">
        <v>259</v>
      </c>
      <c r="B260" s="193" t="s">
        <v>663</v>
      </c>
      <c r="C260" s="10" t="s">
        <v>553</v>
      </c>
      <c r="D260" s="10"/>
      <c r="E260" s="202">
        <v>45911</v>
      </c>
      <c r="F260" s="23">
        <v>75.858397999999994</v>
      </c>
      <c r="G260" s="525" t="s">
        <v>196</v>
      </c>
      <c r="H260" s="525"/>
      <c r="I260" s="525"/>
      <c r="J260" s="525"/>
      <c r="K260" s="202">
        <v>45928</v>
      </c>
      <c r="L260" s="205" t="s">
        <v>418</v>
      </c>
      <c r="M260" s="10"/>
      <c r="N260" s="197"/>
      <c r="O260" s="198"/>
      <c r="P260" s="198"/>
    </row>
    <row r="261" spans="1:16" ht="15.5">
      <c r="A261" s="10">
        <v>260</v>
      </c>
      <c r="B261" s="193" t="s">
        <v>664</v>
      </c>
      <c r="C261" s="10" t="s">
        <v>635</v>
      </c>
      <c r="D261" s="10"/>
      <c r="E261" s="202">
        <v>45897</v>
      </c>
      <c r="F261" s="23">
        <v>161.35518400000001</v>
      </c>
      <c r="G261" s="525" t="s">
        <v>196</v>
      </c>
      <c r="H261" s="525"/>
      <c r="I261" s="525"/>
      <c r="J261" s="525"/>
      <c r="K261" s="202">
        <v>45929</v>
      </c>
      <c r="L261" s="203" t="s">
        <v>685</v>
      </c>
      <c r="M261" s="10"/>
      <c r="N261" s="197"/>
      <c r="O261" s="198"/>
      <c r="P261" s="198"/>
    </row>
    <row r="262" spans="1:16" ht="15.5">
      <c r="A262" s="10">
        <v>261</v>
      </c>
      <c r="B262" s="193" t="s">
        <v>435</v>
      </c>
      <c r="C262" s="10" t="s">
        <v>225</v>
      </c>
      <c r="D262" s="10"/>
      <c r="E262" s="191">
        <v>45924</v>
      </c>
      <c r="F262" s="23">
        <v>42.374236000000003</v>
      </c>
      <c r="G262" s="525" t="s">
        <v>196</v>
      </c>
      <c r="H262" s="525"/>
      <c r="I262" s="525"/>
      <c r="J262" s="525"/>
      <c r="K262" s="202">
        <v>45937</v>
      </c>
      <c r="L262" s="203" t="s">
        <v>685</v>
      </c>
      <c r="M262" s="10"/>
      <c r="N262" s="197"/>
      <c r="O262" s="198"/>
      <c r="P262" s="198"/>
    </row>
    <row r="263" spans="1:16" ht="15.5">
      <c r="A263" s="10">
        <v>262</v>
      </c>
      <c r="B263" s="193" t="s">
        <v>376</v>
      </c>
      <c r="C263" s="10" t="s">
        <v>626</v>
      </c>
      <c r="D263" s="10"/>
      <c r="E263" s="191">
        <v>45925</v>
      </c>
      <c r="F263" s="23">
        <v>67.112016999999994</v>
      </c>
      <c r="G263" s="525" t="s">
        <v>196</v>
      </c>
      <c r="H263" s="525"/>
      <c r="I263" s="525"/>
      <c r="J263" s="525"/>
      <c r="K263" s="202">
        <v>45937</v>
      </c>
      <c r="L263" s="203" t="s">
        <v>683</v>
      </c>
      <c r="M263" s="10"/>
      <c r="N263" s="197"/>
      <c r="O263" s="198"/>
      <c r="P263" s="198"/>
    </row>
    <row r="264" spans="1:16" ht="15.5">
      <c r="A264" s="10">
        <v>263</v>
      </c>
      <c r="B264" s="193" t="s">
        <v>276</v>
      </c>
      <c r="C264" s="10" t="s">
        <v>510</v>
      </c>
      <c r="D264" s="10"/>
      <c r="E264" s="191">
        <v>45925</v>
      </c>
      <c r="F264" s="23">
        <v>64.481662</v>
      </c>
      <c r="G264" s="525" t="s">
        <v>196</v>
      </c>
      <c r="H264" s="525"/>
      <c r="I264" s="525"/>
      <c r="J264" s="525"/>
      <c r="K264" s="202">
        <v>45938</v>
      </c>
      <c r="L264" s="203" t="s">
        <v>427</v>
      </c>
      <c r="M264" s="10"/>
      <c r="N264" s="197"/>
      <c r="O264" s="198"/>
      <c r="P264" s="198"/>
    </row>
    <row r="265" spans="1:16" ht="15.5">
      <c r="A265" s="10">
        <v>264</v>
      </c>
      <c r="B265" s="275" t="s">
        <v>329</v>
      </c>
      <c r="C265" s="425" t="s">
        <v>606</v>
      </c>
      <c r="D265" s="10"/>
      <c r="E265" s="191">
        <v>45931</v>
      </c>
      <c r="F265" s="23">
        <v>78.073216000000002</v>
      </c>
      <c r="G265" s="525" t="s">
        <v>196</v>
      </c>
      <c r="H265" s="525"/>
      <c r="I265" s="525"/>
      <c r="J265" s="525"/>
      <c r="K265" s="202">
        <v>45942</v>
      </c>
      <c r="L265" s="329" t="s">
        <v>434</v>
      </c>
      <c r="M265" s="10"/>
      <c r="N265" s="197"/>
      <c r="O265" s="198"/>
      <c r="P265" s="198"/>
    </row>
    <row r="266" spans="1:16" ht="15.5">
      <c r="A266" s="10">
        <v>265</v>
      </c>
      <c r="B266" s="275" t="s">
        <v>423</v>
      </c>
      <c r="C266" s="425" t="s">
        <v>641</v>
      </c>
      <c r="D266" s="10"/>
      <c r="E266" s="191">
        <v>45922</v>
      </c>
      <c r="F266" s="23">
        <v>101.69198999999999</v>
      </c>
      <c r="G266" s="525" t="s">
        <v>196</v>
      </c>
      <c r="H266" s="525"/>
      <c r="I266" s="525"/>
      <c r="J266" s="525"/>
      <c r="K266" s="202">
        <v>45942</v>
      </c>
      <c r="L266" s="203" t="s">
        <v>421</v>
      </c>
      <c r="M266" s="10"/>
      <c r="N266" s="197"/>
      <c r="O266" s="198"/>
      <c r="P266" s="198"/>
    </row>
    <row r="267" spans="1:16" ht="15.5">
      <c r="A267" s="10">
        <v>266</v>
      </c>
      <c r="B267" s="193" t="s">
        <v>430</v>
      </c>
      <c r="C267" s="10" t="s">
        <v>226</v>
      </c>
      <c r="D267" s="10"/>
      <c r="E267" s="202">
        <v>45918</v>
      </c>
      <c r="F267" s="23">
        <v>53.323913999999995</v>
      </c>
      <c r="G267" s="525" t="s">
        <v>196</v>
      </c>
      <c r="H267" s="525"/>
      <c r="I267" s="525"/>
      <c r="J267" s="525"/>
      <c r="K267" s="202">
        <v>45943</v>
      </c>
      <c r="L267" s="10" t="s">
        <v>1025</v>
      </c>
      <c r="M267" s="10"/>
      <c r="N267" s="197"/>
      <c r="O267" s="198"/>
      <c r="P267" s="198"/>
    </row>
    <row r="268" spans="1:16" ht="15.5">
      <c r="A268" s="10">
        <v>267</v>
      </c>
      <c r="B268" s="193" t="s">
        <v>429</v>
      </c>
      <c r="C268" s="10" t="s">
        <v>750</v>
      </c>
      <c r="D268" s="10"/>
      <c r="E268" s="202">
        <v>45925</v>
      </c>
      <c r="F268" s="23">
        <v>110.69581699999999</v>
      </c>
      <c r="G268" s="525" t="s">
        <v>196</v>
      </c>
      <c r="H268" s="525"/>
      <c r="I268" s="525"/>
      <c r="J268" s="525"/>
      <c r="K268" s="202">
        <v>45944</v>
      </c>
      <c r="L268" s="203" t="s">
        <v>754</v>
      </c>
      <c r="M268" s="10"/>
      <c r="N268" s="197"/>
      <c r="O268" s="198"/>
      <c r="P268" s="198"/>
    </row>
    <row r="269" spans="1:16" ht="15.5">
      <c r="A269" s="10">
        <v>268</v>
      </c>
      <c r="B269" s="193" t="s">
        <v>373</v>
      </c>
      <c r="C269" s="10" t="s">
        <v>515</v>
      </c>
      <c r="D269" s="10"/>
      <c r="E269" s="202">
        <v>45926</v>
      </c>
      <c r="F269" s="23">
        <v>73.425832</v>
      </c>
      <c r="G269" s="525" t="s">
        <v>196</v>
      </c>
      <c r="H269" s="525"/>
      <c r="I269" s="525"/>
      <c r="J269" s="525"/>
      <c r="K269" s="202">
        <v>45944</v>
      </c>
      <c r="L269" s="203" t="s">
        <v>687</v>
      </c>
      <c r="M269" s="10"/>
      <c r="N269" s="197"/>
      <c r="O269" s="198"/>
      <c r="P269" s="198"/>
    </row>
    <row r="270" spans="1:16" ht="15.5">
      <c r="A270" s="10">
        <v>269</v>
      </c>
      <c r="B270" s="193" t="s">
        <v>316</v>
      </c>
      <c r="C270" s="10" t="s">
        <v>628</v>
      </c>
      <c r="D270" s="10"/>
      <c r="E270" s="202">
        <v>45923</v>
      </c>
      <c r="F270" s="23">
        <v>143.46209800000003</v>
      </c>
      <c r="G270" s="525" t="s">
        <v>196</v>
      </c>
      <c r="H270" s="525"/>
      <c r="I270" s="525"/>
      <c r="J270" s="525"/>
      <c r="K270" s="202">
        <v>45944</v>
      </c>
      <c r="L270" s="203" t="s">
        <v>691</v>
      </c>
      <c r="M270" s="10"/>
      <c r="N270" s="197"/>
      <c r="O270" s="198"/>
      <c r="P270" s="198"/>
    </row>
    <row r="271" spans="1:16" ht="15.5">
      <c r="A271" s="10">
        <v>270</v>
      </c>
      <c r="B271" s="275" t="s">
        <v>131</v>
      </c>
      <c r="C271" s="441" t="s">
        <v>225</v>
      </c>
      <c r="D271" s="10"/>
      <c r="E271" s="191">
        <v>45938</v>
      </c>
      <c r="F271" s="23">
        <v>42.374236000000003</v>
      </c>
      <c r="G271" s="525" t="s">
        <v>196</v>
      </c>
      <c r="H271" s="525"/>
      <c r="I271" s="525"/>
      <c r="J271" s="525"/>
      <c r="K271" s="202">
        <v>45952</v>
      </c>
      <c r="L271" s="203" t="s">
        <v>756</v>
      </c>
      <c r="M271" s="10"/>
      <c r="N271" s="197"/>
      <c r="O271" s="198"/>
      <c r="P271" s="198"/>
    </row>
    <row r="272" spans="1:16" ht="15.5">
      <c r="A272" s="10">
        <v>271</v>
      </c>
      <c r="B272" s="193" t="s">
        <v>426</v>
      </c>
      <c r="C272" s="10" t="s">
        <v>750</v>
      </c>
      <c r="D272" s="10"/>
      <c r="E272" s="191">
        <v>45938</v>
      </c>
      <c r="F272" s="23">
        <v>110.69581699999999</v>
      </c>
      <c r="G272" s="525" t="s">
        <v>196</v>
      </c>
      <c r="H272" s="525"/>
      <c r="I272" s="525"/>
      <c r="J272" s="525"/>
      <c r="K272" s="202">
        <v>45956</v>
      </c>
      <c r="L272" s="10" t="s">
        <v>425</v>
      </c>
      <c r="M272" s="10"/>
      <c r="N272" s="197"/>
      <c r="O272" s="198"/>
      <c r="P272" s="198"/>
    </row>
    <row r="273" spans="1:16" ht="28.5">
      <c r="A273" s="10">
        <v>272</v>
      </c>
      <c r="B273" s="193"/>
      <c r="C273" s="10"/>
      <c r="D273" s="10"/>
      <c r="E273" s="191"/>
      <c r="F273" s="192"/>
      <c r="G273" s="199"/>
      <c r="H273" s="200"/>
      <c r="I273" s="200"/>
      <c r="J273" s="201"/>
      <c r="K273" s="196"/>
      <c r="L273" s="10"/>
      <c r="M273" s="10"/>
      <c r="N273" s="197"/>
      <c r="O273" s="198"/>
      <c r="P273" s="198"/>
    </row>
    <row r="274" spans="1:16" ht="28.5">
      <c r="A274" s="10">
        <v>273</v>
      </c>
      <c r="B274" s="193"/>
      <c r="C274" s="10"/>
      <c r="D274" s="10"/>
      <c r="E274" s="191"/>
      <c r="F274" s="192"/>
      <c r="G274" s="199"/>
      <c r="H274" s="200"/>
      <c r="I274" s="200"/>
      <c r="J274" s="201"/>
      <c r="K274" s="196"/>
      <c r="L274" s="10"/>
      <c r="M274" s="10"/>
      <c r="N274" s="197"/>
      <c r="O274" s="198"/>
      <c r="P274" s="198"/>
    </row>
    <row r="275" spans="1:16" ht="28.5">
      <c r="A275" s="10">
        <v>274</v>
      </c>
      <c r="B275" s="193"/>
      <c r="C275" s="10"/>
      <c r="D275" s="10"/>
      <c r="E275" s="191"/>
      <c r="F275" s="192"/>
      <c r="G275" s="199"/>
      <c r="H275" s="200"/>
      <c r="I275" s="200"/>
      <c r="J275" s="201"/>
      <c r="K275" s="196"/>
      <c r="L275" s="10"/>
      <c r="M275" s="10"/>
      <c r="N275" s="197"/>
      <c r="O275" s="198"/>
      <c r="P275" s="198"/>
    </row>
    <row r="276" spans="1:16" ht="28.5">
      <c r="A276" s="10">
        <v>275</v>
      </c>
      <c r="B276" s="193"/>
      <c r="C276" s="10"/>
      <c r="D276" s="10"/>
      <c r="E276" s="191"/>
      <c r="F276" s="192"/>
      <c r="G276" s="199"/>
      <c r="H276" s="200"/>
      <c r="I276" s="200"/>
      <c r="J276" s="201"/>
      <c r="K276" s="196"/>
      <c r="L276" s="10"/>
      <c r="M276" s="10"/>
      <c r="N276" s="197"/>
      <c r="O276" s="198"/>
      <c r="P276" s="198"/>
    </row>
    <row r="277" spans="1:16" ht="28.5">
      <c r="A277" s="10">
        <v>276</v>
      </c>
      <c r="B277" s="193"/>
      <c r="C277" s="10"/>
      <c r="D277" s="10"/>
      <c r="E277" s="191"/>
      <c r="F277" s="192"/>
      <c r="G277" s="199"/>
      <c r="H277" s="200"/>
      <c r="I277" s="200"/>
      <c r="J277" s="201"/>
      <c r="K277" s="196"/>
      <c r="L277" s="10"/>
      <c r="M277" s="10"/>
      <c r="N277" s="197"/>
      <c r="O277" s="198"/>
      <c r="P277" s="198"/>
    </row>
    <row r="278" spans="1:16" ht="28.5">
      <c r="A278" s="10">
        <v>277</v>
      </c>
      <c r="B278" s="193"/>
      <c r="C278" s="10"/>
      <c r="D278" s="10"/>
      <c r="E278" s="191"/>
      <c r="F278" s="192"/>
      <c r="G278" s="199"/>
      <c r="H278" s="200"/>
      <c r="I278" s="200"/>
      <c r="J278" s="201"/>
      <c r="K278" s="196"/>
      <c r="L278" s="10"/>
      <c r="M278" s="10"/>
      <c r="N278" s="197"/>
      <c r="O278" s="198"/>
      <c r="P278" s="198"/>
    </row>
    <row r="279" spans="1:16" ht="28.5">
      <c r="A279" s="10">
        <v>278</v>
      </c>
      <c r="B279" s="193"/>
      <c r="C279" s="10"/>
      <c r="D279" s="10"/>
      <c r="E279" s="191"/>
      <c r="F279" s="192"/>
      <c r="G279" s="199"/>
      <c r="H279" s="200"/>
      <c r="I279" s="200"/>
      <c r="J279" s="201"/>
      <c r="K279" s="196"/>
      <c r="L279" s="10"/>
      <c r="M279" s="10"/>
      <c r="N279" s="197"/>
      <c r="O279" s="198"/>
      <c r="P279" s="198"/>
    </row>
    <row r="280" spans="1:16" ht="28.5">
      <c r="A280" s="10">
        <v>279</v>
      </c>
      <c r="B280" s="193"/>
      <c r="C280" s="10"/>
      <c r="D280" s="10"/>
      <c r="E280" s="191"/>
      <c r="F280" s="192"/>
      <c r="G280" s="199"/>
      <c r="H280" s="200"/>
      <c r="I280" s="200"/>
      <c r="J280" s="201"/>
      <c r="K280" s="196"/>
      <c r="L280" s="10"/>
      <c r="M280" s="10"/>
      <c r="N280" s="197"/>
      <c r="O280" s="198"/>
      <c r="P280" s="198"/>
    </row>
    <row r="281" spans="1:16" ht="28.5">
      <c r="A281" s="10">
        <v>280</v>
      </c>
      <c r="B281" s="193"/>
      <c r="C281" s="10"/>
      <c r="D281" s="10"/>
      <c r="E281" s="191"/>
      <c r="F281" s="192"/>
      <c r="G281" s="199"/>
      <c r="H281" s="200"/>
      <c r="I281" s="200"/>
      <c r="J281" s="201"/>
      <c r="K281" s="196"/>
      <c r="L281" s="10"/>
      <c r="M281" s="10"/>
      <c r="N281" s="197"/>
      <c r="O281" s="198"/>
      <c r="P281" s="198"/>
    </row>
    <row r="282" spans="1:16" ht="28.5">
      <c r="A282" s="10">
        <v>281</v>
      </c>
      <c r="B282" s="193"/>
      <c r="C282" s="10"/>
      <c r="D282" s="10"/>
      <c r="E282" s="191"/>
      <c r="F282" s="192"/>
      <c r="G282" s="199"/>
      <c r="H282" s="200"/>
      <c r="I282" s="200"/>
      <c r="J282" s="201"/>
      <c r="K282" s="196"/>
      <c r="L282" s="10"/>
      <c r="M282" s="10"/>
      <c r="N282" s="197"/>
      <c r="O282" s="198"/>
      <c r="P282" s="198"/>
    </row>
    <row r="283" spans="1:16" ht="28.5">
      <c r="A283" s="10">
        <v>282</v>
      </c>
      <c r="B283" s="193"/>
      <c r="C283" s="10"/>
      <c r="D283" s="10"/>
      <c r="E283" s="191"/>
      <c r="F283" s="192"/>
      <c r="G283" s="199"/>
      <c r="H283" s="200"/>
      <c r="I283" s="200"/>
      <c r="J283" s="201"/>
      <c r="K283" s="196"/>
      <c r="L283" s="10"/>
      <c r="M283" s="10"/>
      <c r="N283" s="197"/>
      <c r="O283" s="198"/>
      <c r="P283" s="198"/>
    </row>
    <row r="284" spans="1:16" ht="28.5">
      <c r="A284" s="10">
        <v>283</v>
      </c>
      <c r="B284" s="193"/>
      <c r="C284" s="10"/>
      <c r="D284" s="10"/>
      <c r="E284" s="191"/>
      <c r="F284" s="192"/>
      <c r="G284" s="199"/>
      <c r="H284" s="200"/>
      <c r="I284" s="200"/>
      <c r="J284" s="201"/>
      <c r="K284" s="196"/>
      <c r="L284" s="10"/>
      <c r="M284" s="10"/>
      <c r="N284" s="197"/>
      <c r="O284" s="198"/>
      <c r="P284" s="198"/>
    </row>
    <row r="285" spans="1:16" ht="28.5">
      <c r="A285" s="10">
        <v>284</v>
      </c>
      <c r="B285" s="193"/>
      <c r="C285" s="10"/>
      <c r="D285" s="10"/>
      <c r="E285" s="191"/>
      <c r="F285" s="192"/>
      <c r="G285" s="199"/>
      <c r="H285" s="200"/>
      <c r="I285" s="200"/>
      <c r="J285" s="201"/>
      <c r="K285" s="196"/>
      <c r="L285" s="10"/>
      <c r="M285" s="10"/>
      <c r="N285" s="197"/>
      <c r="O285" s="198"/>
      <c r="P285" s="198"/>
    </row>
    <row r="286" spans="1:16" ht="28.5">
      <c r="A286" s="10">
        <v>285</v>
      </c>
      <c r="B286" s="193"/>
      <c r="C286" s="10"/>
      <c r="D286" s="10"/>
      <c r="E286" s="191"/>
      <c r="F286" s="192"/>
      <c r="G286" s="199"/>
      <c r="H286" s="200"/>
      <c r="I286" s="200"/>
      <c r="J286" s="201"/>
      <c r="K286" s="196"/>
      <c r="L286" s="10"/>
      <c r="M286" s="10"/>
      <c r="N286" s="197"/>
      <c r="O286" s="198"/>
      <c r="P286" s="198"/>
    </row>
    <row r="287" spans="1:16" ht="28.5">
      <c r="A287" s="10">
        <v>286</v>
      </c>
      <c r="B287" s="193"/>
      <c r="C287" s="10"/>
      <c r="D287" s="10"/>
      <c r="E287" s="191"/>
      <c r="F287" s="192"/>
      <c r="G287" s="199"/>
      <c r="H287" s="200"/>
      <c r="I287" s="200"/>
      <c r="J287" s="201"/>
      <c r="K287" s="196"/>
      <c r="L287" s="10"/>
      <c r="M287" s="10"/>
      <c r="N287" s="197"/>
      <c r="O287" s="198"/>
      <c r="P287" s="198"/>
    </row>
    <row r="288" spans="1:16" ht="28.5">
      <c r="A288" s="10">
        <v>287</v>
      </c>
      <c r="B288" s="193"/>
      <c r="C288" s="10"/>
      <c r="D288" s="10"/>
      <c r="E288" s="191"/>
      <c r="F288" s="192"/>
      <c r="G288" s="199"/>
      <c r="H288" s="200"/>
      <c r="I288" s="200"/>
      <c r="J288" s="201"/>
      <c r="K288" s="196"/>
      <c r="L288" s="10"/>
      <c r="M288" s="10"/>
      <c r="N288" s="197"/>
      <c r="O288" s="198"/>
      <c r="P288" s="198"/>
    </row>
    <row r="289" spans="1:16" ht="28.5">
      <c r="A289" s="10">
        <v>288</v>
      </c>
      <c r="B289" s="193"/>
      <c r="C289" s="10"/>
      <c r="D289" s="10"/>
      <c r="E289" s="191"/>
      <c r="F289" s="192"/>
      <c r="G289" s="199"/>
      <c r="H289" s="200"/>
      <c r="I289" s="200"/>
      <c r="J289" s="201"/>
      <c r="K289" s="196"/>
      <c r="L289" s="10"/>
      <c r="M289" s="10"/>
      <c r="N289" s="197"/>
      <c r="O289" s="198"/>
      <c r="P289" s="198"/>
    </row>
    <row r="290" spans="1:16" ht="28.5">
      <c r="A290" s="10">
        <v>289</v>
      </c>
      <c r="B290" s="193"/>
      <c r="C290" s="10"/>
      <c r="D290" s="10"/>
      <c r="E290" s="191"/>
      <c r="F290" s="192"/>
      <c r="G290" s="199"/>
      <c r="H290" s="200"/>
      <c r="I290" s="200"/>
      <c r="J290" s="201"/>
      <c r="K290" s="196"/>
      <c r="L290" s="10"/>
      <c r="M290" s="10"/>
      <c r="N290" s="197"/>
      <c r="O290" s="198"/>
      <c r="P290" s="198"/>
    </row>
    <row r="291" spans="1:16" ht="28.5">
      <c r="A291" s="10">
        <v>290</v>
      </c>
      <c r="B291" s="193"/>
      <c r="C291" s="10"/>
      <c r="D291" s="10"/>
      <c r="E291" s="191"/>
      <c r="F291" s="192"/>
      <c r="G291" s="199"/>
      <c r="H291" s="200"/>
      <c r="I291" s="200"/>
      <c r="J291" s="201"/>
      <c r="K291" s="196"/>
      <c r="L291" s="10"/>
      <c r="M291" s="10"/>
      <c r="N291" s="197"/>
      <c r="O291" s="198"/>
      <c r="P291" s="198"/>
    </row>
    <row r="292" spans="1:16" ht="28.5">
      <c r="A292" s="10">
        <v>291</v>
      </c>
      <c r="B292" s="193"/>
      <c r="C292" s="10"/>
      <c r="D292" s="10"/>
      <c r="E292" s="191"/>
      <c r="F292" s="192"/>
      <c r="G292" s="199"/>
      <c r="H292" s="200"/>
      <c r="I292" s="200"/>
      <c r="J292" s="201"/>
      <c r="K292" s="196"/>
      <c r="L292" s="10"/>
      <c r="M292" s="10"/>
      <c r="N292" s="197"/>
      <c r="O292" s="198"/>
      <c r="P292" s="198"/>
    </row>
    <row r="293" spans="1:16" ht="28.5">
      <c r="A293" s="10">
        <v>292</v>
      </c>
      <c r="B293" s="193"/>
      <c r="C293" s="10"/>
      <c r="D293" s="10"/>
      <c r="E293" s="191"/>
      <c r="F293" s="192"/>
      <c r="G293" s="199"/>
      <c r="H293" s="200"/>
      <c r="I293" s="200"/>
      <c r="J293" s="201"/>
      <c r="K293" s="196"/>
      <c r="L293" s="10"/>
      <c r="M293" s="10"/>
      <c r="N293" s="197"/>
      <c r="O293" s="198"/>
      <c r="P293" s="198"/>
    </row>
    <row r="294" spans="1:16" ht="28.5">
      <c r="A294" s="10">
        <v>293</v>
      </c>
      <c r="B294" s="193"/>
      <c r="C294" s="10"/>
      <c r="D294" s="10"/>
      <c r="E294" s="191"/>
      <c r="F294" s="192"/>
      <c r="G294" s="199"/>
      <c r="H294" s="200"/>
      <c r="I294" s="200"/>
      <c r="J294" s="201"/>
      <c r="K294" s="196"/>
      <c r="L294" s="10"/>
      <c r="M294" s="10"/>
      <c r="N294" s="197"/>
      <c r="O294" s="198"/>
      <c r="P294" s="198"/>
    </row>
    <row r="295" spans="1:16" ht="28.5">
      <c r="A295" s="10">
        <v>294</v>
      </c>
      <c r="B295" s="193"/>
      <c r="C295" s="10"/>
      <c r="D295" s="10"/>
      <c r="E295" s="191"/>
      <c r="F295" s="192"/>
      <c r="G295" s="199"/>
      <c r="H295" s="200"/>
      <c r="I295" s="200"/>
      <c r="J295" s="201"/>
      <c r="K295" s="196"/>
      <c r="L295" s="10"/>
      <c r="M295" s="10"/>
      <c r="N295" s="197"/>
      <c r="O295" s="198"/>
      <c r="P295" s="198"/>
    </row>
    <row r="296" spans="1:16" ht="28.5">
      <c r="A296" s="10">
        <v>295</v>
      </c>
      <c r="B296" s="193"/>
      <c r="C296" s="10"/>
      <c r="D296" s="10"/>
      <c r="E296" s="191"/>
      <c r="F296" s="192"/>
      <c r="G296" s="199"/>
      <c r="H296" s="200"/>
      <c r="I296" s="200"/>
      <c r="J296" s="201"/>
      <c r="K296" s="196"/>
      <c r="L296" s="10"/>
      <c r="M296" s="10"/>
      <c r="N296" s="197"/>
      <c r="O296" s="198"/>
      <c r="P296" s="198"/>
    </row>
    <row r="297" spans="1:16" ht="28.5">
      <c r="A297" s="10">
        <v>296</v>
      </c>
      <c r="B297" s="193"/>
      <c r="C297" s="10"/>
      <c r="D297" s="10"/>
      <c r="E297" s="191"/>
      <c r="F297" s="192"/>
      <c r="G297" s="199"/>
      <c r="H297" s="200"/>
      <c r="I297" s="200"/>
      <c r="J297" s="201"/>
      <c r="K297" s="196"/>
      <c r="L297" s="10"/>
      <c r="M297" s="10"/>
      <c r="N297" s="197"/>
      <c r="O297" s="198"/>
      <c r="P297" s="198"/>
    </row>
    <row r="298" spans="1:16" ht="28.5">
      <c r="A298" s="10">
        <v>297</v>
      </c>
      <c r="B298" s="193"/>
      <c r="C298" s="10"/>
      <c r="D298" s="10"/>
      <c r="E298" s="191"/>
      <c r="F298" s="192"/>
      <c r="G298" s="199"/>
      <c r="H298" s="200"/>
      <c r="I298" s="200"/>
      <c r="J298" s="201"/>
      <c r="K298" s="196"/>
      <c r="L298" s="10"/>
      <c r="M298" s="10"/>
      <c r="N298" s="197"/>
      <c r="O298" s="198"/>
      <c r="P298" s="198"/>
    </row>
    <row r="299" spans="1:16" ht="28.5">
      <c r="A299" s="10">
        <v>298</v>
      </c>
      <c r="B299" s="193"/>
      <c r="C299" s="10"/>
      <c r="D299" s="10"/>
      <c r="E299" s="191"/>
      <c r="F299" s="192"/>
      <c r="G299" s="199"/>
      <c r="H299" s="200"/>
      <c r="I299" s="200"/>
      <c r="J299" s="201"/>
      <c r="K299" s="196"/>
      <c r="L299" s="10"/>
      <c r="M299" s="10"/>
      <c r="N299" s="197"/>
      <c r="O299" s="198"/>
      <c r="P299" s="198"/>
    </row>
    <row r="300" spans="1:16" ht="28.5">
      <c r="A300" s="10">
        <v>299</v>
      </c>
      <c r="B300" s="193"/>
      <c r="C300" s="10"/>
      <c r="D300" s="10"/>
      <c r="E300" s="191"/>
      <c r="F300" s="192"/>
      <c r="G300" s="199"/>
      <c r="H300" s="200"/>
      <c r="I300" s="200"/>
      <c r="J300" s="201"/>
      <c r="K300" s="196"/>
      <c r="L300" s="10"/>
      <c r="M300" s="10"/>
      <c r="N300" s="197"/>
      <c r="O300" s="198"/>
      <c r="P300" s="198"/>
    </row>
    <row r="301" spans="1:16" ht="28.5">
      <c r="A301" s="10">
        <v>300</v>
      </c>
      <c r="B301" s="193"/>
      <c r="C301" s="10"/>
      <c r="D301" s="10"/>
      <c r="E301" s="191"/>
      <c r="F301" s="192"/>
      <c r="G301" s="199"/>
      <c r="H301" s="200"/>
      <c r="I301" s="200"/>
      <c r="J301" s="201"/>
      <c r="K301" s="196"/>
      <c r="L301" s="10"/>
      <c r="M301" s="10"/>
      <c r="N301" s="197"/>
      <c r="O301" s="198"/>
      <c r="P301" s="198"/>
    </row>
    <row r="302" spans="1:16" ht="28.5">
      <c r="A302" s="10">
        <v>301</v>
      </c>
      <c r="B302" s="193"/>
      <c r="C302" s="10"/>
      <c r="D302" s="10"/>
      <c r="E302" s="191"/>
      <c r="F302" s="192"/>
      <c r="G302" s="199"/>
      <c r="H302" s="200"/>
      <c r="I302" s="200"/>
      <c r="J302" s="201"/>
      <c r="K302" s="196"/>
      <c r="L302" s="10"/>
      <c r="M302" s="10"/>
      <c r="N302" s="197"/>
      <c r="O302" s="198"/>
      <c r="P302" s="198"/>
    </row>
    <row r="303" spans="1:16" ht="28.5">
      <c r="A303" s="10">
        <v>302</v>
      </c>
      <c r="B303" s="193"/>
      <c r="C303" s="10"/>
      <c r="D303" s="10"/>
      <c r="E303" s="191"/>
      <c r="F303" s="192"/>
      <c r="G303" s="199"/>
      <c r="H303" s="200"/>
      <c r="I303" s="200"/>
      <c r="J303" s="201"/>
      <c r="K303" s="196"/>
      <c r="L303" s="10"/>
      <c r="M303" s="10"/>
      <c r="N303" s="197"/>
      <c r="O303" s="198"/>
      <c r="P303" s="198"/>
    </row>
    <row r="304" spans="1:16" ht="28.5">
      <c r="A304" s="10"/>
      <c r="B304" s="193"/>
      <c r="C304" s="10"/>
      <c r="D304" s="10"/>
      <c r="E304" s="191"/>
      <c r="F304" s="192"/>
      <c r="G304" s="199"/>
      <c r="H304" s="200"/>
      <c r="I304" s="200"/>
      <c r="J304" s="201"/>
      <c r="K304" s="196"/>
      <c r="L304" s="10"/>
      <c r="M304" s="10"/>
      <c r="N304" s="197"/>
      <c r="O304" s="198"/>
      <c r="P304" s="198"/>
    </row>
  </sheetData>
  <mergeCells count="350">
    <mergeCell ref="G154:J154"/>
    <mergeCell ref="G155:J155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56:J156"/>
    <mergeCell ref="G83:J83"/>
    <mergeCell ref="G84:J84"/>
    <mergeCell ref="G85:J85"/>
    <mergeCell ref="N85:P85"/>
    <mergeCell ref="G86:J86"/>
    <mergeCell ref="N86:P86"/>
    <mergeCell ref="G111:J111"/>
    <mergeCell ref="G112:J112"/>
    <mergeCell ref="G113:J113"/>
    <mergeCell ref="G87:J87"/>
    <mergeCell ref="N87:P87"/>
    <mergeCell ref="G88:J88"/>
    <mergeCell ref="N88:P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29:J129"/>
    <mergeCell ref="G130:J130"/>
    <mergeCell ref="G131:J131"/>
    <mergeCell ref="G132:J132"/>
    <mergeCell ref="G133:J133"/>
    <mergeCell ref="G134:J134"/>
    <mergeCell ref="G135:J135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20:J220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63:J263"/>
    <mergeCell ref="G264:J264"/>
    <mergeCell ref="G241:J241"/>
    <mergeCell ref="G242:J242"/>
    <mergeCell ref="G243:J243"/>
    <mergeCell ref="G244:J244"/>
    <mergeCell ref="G245:J245"/>
    <mergeCell ref="G246:J246"/>
    <mergeCell ref="G247:J247"/>
    <mergeCell ref="G248:J248"/>
    <mergeCell ref="G249:J249"/>
    <mergeCell ref="G233:J233"/>
    <mergeCell ref="G234:J234"/>
    <mergeCell ref="G235:J235"/>
    <mergeCell ref="G236:J236"/>
    <mergeCell ref="G237:J237"/>
    <mergeCell ref="G238:J238"/>
    <mergeCell ref="G239:J239"/>
    <mergeCell ref="G240:J240"/>
    <mergeCell ref="G262:J262"/>
    <mergeCell ref="G250:J250"/>
    <mergeCell ref="G251:J251"/>
    <mergeCell ref="G252:J252"/>
    <mergeCell ref="G253:J253"/>
    <mergeCell ref="G229:J229"/>
    <mergeCell ref="G230:J230"/>
    <mergeCell ref="G231:J231"/>
    <mergeCell ref="G272:J272"/>
    <mergeCell ref="G267:J267"/>
    <mergeCell ref="G255:J255"/>
    <mergeCell ref="G256:J256"/>
    <mergeCell ref="G257:J257"/>
    <mergeCell ref="G258:J258"/>
    <mergeCell ref="G259:J259"/>
    <mergeCell ref="G260:J260"/>
    <mergeCell ref="G261:J261"/>
    <mergeCell ref="G271:J271"/>
    <mergeCell ref="G268:J268"/>
    <mergeCell ref="G269:J269"/>
    <mergeCell ref="G270:J270"/>
    <mergeCell ref="G254:J254"/>
    <mergeCell ref="G265:J265"/>
    <mergeCell ref="G266:J266"/>
    <mergeCell ref="G232:J232"/>
  </mergeCells>
  <conditionalFormatting sqref="B265:B266">
    <cfRule type="duplicateValues" dxfId="635" priority="2540" stopIfTrue="1"/>
    <cfRule type="duplicateValues" dxfId="634" priority="2541" stopIfTrue="1"/>
    <cfRule type="duplicateValues" dxfId="633" priority="2542" stopIfTrue="1"/>
    <cfRule type="expression" dxfId="632" priority="2543" stopIfTrue="1">
      <formula>AND(COUNTIF($D$26:$D$65565,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1" priority="2544" stopIfTrue="1">
      <formula>AND(COUNTIF($D$26:$D$65565,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0" priority="2545" stopIfTrue="1">
      <formula>AND(COUNTIF($D$26:$D$65565, B265)+COUNTIF($D$1:$D$22, B265)+COUNTIF(#REF!, B265)+COUNTIF(#REF!, B265)+COUNTIF($D$25:$D$25, B265)+COUNTIF(#REF!, B265)+COUNTIF(#REF!, B265)&gt;1,NOT(ISBLANK(B265)))</formula>
    </cfRule>
    <cfRule type="duplicateValues" dxfId="629" priority="2546" stopIfTrue="1"/>
    <cfRule type="duplicateValues" dxfId="628" priority="2547" stopIfTrue="1"/>
    <cfRule type="duplicateValues" dxfId="627" priority="2548" stopIfTrue="1"/>
    <cfRule type="expression" dxfId="626" priority="2549" stopIfTrue="1">
      <formula>AND(COUNTIF($D$10:$D$22, B265)+COUNTIF(#REF!, B265)&gt;1,NOT(ISBLANK(B265)))</formula>
    </cfRule>
    <cfRule type="expression" dxfId="625" priority="2550" stopIfTrue="1">
      <formula>AND(COUNTIF($D$26:$D$65568,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4" priority="2551" stopIfTrue="1">
      <formula>AND(COUNTIF($D$26:$D$65568,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3" priority="2552" stopIfTrue="1">
      <formula>AND(COUNTIF($D$26:$D$65568, B265)+COUNTIF($D$1:$D$22, B265)+COUNTIF(#REF!, B265)+COUNTIF(#REF!, B265)+COUNTIF($D$25:$D$25, B265)+COUNTIF(#REF!, B265)+COUNTIF(#REF!, B265)&gt;1,NOT(ISBLANK(B265)))</formula>
    </cfRule>
  </conditionalFormatting>
  <conditionalFormatting sqref="B271">
    <cfRule type="duplicateValues" dxfId="622" priority="1" stopIfTrue="1"/>
    <cfRule type="duplicateValues" dxfId="621" priority="2" stopIfTrue="1"/>
    <cfRule type="duplicateValues" dxfId="620" priority="3" stopIfTrue="1"/>
    <cfRule type="duplicateValues" dxfId="619" priority="4" stopIfTrue="1"/>
    <cfRule type="duplicateValues" dxfId="618" priority="5" stopIfTrue="1"/>
    <cfRule type="duplicateValues" dxfId="617" priority="6" stopIfTrue="1"/>
    <cfRule type="expression" dxfId="616" priority="7" stopIfTrue="1">
      <formula>AND(COUNTIF($D$26:$D$65668,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5" priority="8" stopIfTrue="1">
      <formula>AND(COUNTIF($D$26:$D$65668,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4" priority="9" stopIfTrue="1">
      <formula>AND(COUNTIF($D$26:$D$65668, B271)+COUNTIF($D$1:$D$22, B271)+COUNTIF(#REF!, B271)+COUNTIF(#REF!, B271)+COUNTIF($D$25:$D$25, B271)+COUNTIF(#REF!, B271)+COUNTIF(#REF!, B271)&gt;1,NOT(ISBLANK(B271)))</formula>
    </cfRule>
    <cfRule type="expression" dxfId="613" priority="10" stopIfTrue="1">
      <formula>AND(COUNTIF($D$10:$D$22, B271)+COUNTIF(#REF!, B271)&gt;1,NOT(ISBLANK(B271)))</formula>
    </cfRule>
    <cfRule type="expression" dxfId="612" priority="11" stopIfTrue="1">
      <formula>AND(COUNTIF($D$26:$D$65671,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1" priority="12" stopIfTrue="1">
      <formula>AND(COUNTIF($D$26:$D$65671,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0" priority="13" stopIfTrue="1">
      <formula>AND(COUNTIF($D$26:$D$65671, B271)+COUNTIF($D$1:$D$22, B271)+COUNTIF(#REF!, B271)+COUNTIF(#REF!, B271)+COUNTIF($D$25:$D$25, B271)+COUNTIF(#REF!, B271)+COUNTIF(#REF!, B271)&gt;1,NOT(ISBLANK(B271)))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50"/>
  <sheetViews>
    <sheetView topLeftCell="A588" workbookViewId="0">
      <selection activeCell="K593" sqref="K593"/>
    </sheetView>
  </sheetViews>
  <sheetFormatPr defaultRowHeight="15.5"/>
  <cols>
    <col min="2" max="2" width="15.1796875" bestFit="1" customWidth="1"/>
    <col min="3" max="3" width="11.7265625" style="445" bestFit="1" customWidth="1"/>
    <col min="4" max="4" width="11" bestFit="1" customWidth="1"/>
    <col min="5" max="5" width="10.1796875" bestFit="1" customWidth="1"/>
    <col min="8" max="8" width="14.81640625" customWidth="1"/>
    <col min="11" max="11" width="10.453125" bestFit="1" customWidth="1"/>
    <col min="12" max="12" width="29.1796875" bestFit="1" customWidth="1"/>
  </cols>
  <sheetData>
    <row r="1" spans="1:16" ht="22" thickTop="1" thickBot="1">
      <c r="A1" s="497" t="s">
        <v>164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9"/>
      <c r="M1" s="31"/>
      <c r="N1" s="31"/>
    </row>
    <row r="2" spans="1:16" ht="53" thickTop="1" thickBot="1">
      <c r="A2" s="40" t="s">
        <v>165</v>
      </c>
      <c r="B2" s="40" t="s">
        <v>166</v>
      </c>
      <c r="C2" s="442" t="s">
        <v>167</v>
      </c>
      <c r="D2" s="40" t="s">
        <v>168</v>
      </c>
      <c r="E2" s="40" t="s">
        <v>169</v>
      </c>
      <c r="F2" s="40" t="s">
        <v>272</v>
      </c>
      <c r="G2" s="40" t="s">
        <v>170</v>
      </c>
      <c r="H2" s="40" t="s">
        <v>171</v>
      </c>
      <c r="I2" s="40" t="s">
        <v>172</v>
      </c>
      <c r="J2" s="40" t="s">
        <v>173</v>
      </c>
      <c r="K2" s="40" t="s">
        <v>174</v>
      </c>
      <c r="L2" s="40" t="s">
        <v>73</v>
      </c>
      <c r="M2" s="31"/>
      <c r="N2" s="31"/>
    </row>
    <row r="3" spans="1:16" ht="16.5" thickTop="1" thickBot="1">
      <c r="A3" s="95" t="s">
        <v>175</v>
      </c>
      <c r="B3" s="95" t="s">
        <v>176</v>
      </c>
      <c r="C3" s="96">
        <v>302</v>
      </c>
      <c r="D3" s="96">
        <v>302</v>
      </c>
      <c r="E3" s="96">
        <v>302</v>
      </c>
      <c r="F3" s="96">
        <f>C3-D3</f>
        <v>0</v>
      </c>
      <c r="G3" s="96">
        <v>0</v>
      </c>
      <c r="H3" s="96">
        <v>0</v>
      </c>
      <c r="I3" s="96">
        <v>0</v>
      </c>
      <c r="J3" s="96">
        <f>E3+I3</f>
        <v>302</v>
      </c>
      <c r="K3" s="96">
        <f>D3+G3-J3</f>
        <v>0</v>
      </c>
      <c r="L3" s="140"/>
      <c r="M3" s="45"/>
      <c r="N3" s="31"/>
    </row>
    <row r="4" spans="1:16" ht="16.5" thickTop="1" thickBot="1">
      <c r="A4" s="95" t="s">
        <v>10</v>
      </c>
      <c r="B4" s="95" t="s">
        <v>176</v>
      </c>
      <c r="C4" s="96">
        <v>302</v>
      </c>
      <c r="D4" s="96">
        <v>302</v>
      </c>
      <c r="E4" s="96">
        <v>302</v>
      </c>
      <c r="F4" s="96">
        <f>C4-D4</f>
        <v>0</v>
      </c>
      <c r="G4" s="96">
        <v>0</v>
      </c>
      <c r="H4" s="96">
        <v>0</v>
      </c>
      <c r="I4" s="96">
        <v>0</v>
      </c>
      <c r="J4" s="96">
        <f>E4+I4</f>
        <v>302</v>
      </c>
      <c r="K4" s="96">
        <f>D4+G4-J4</f>
        <v>0</v>
      </c>
      <c r="L4" s="140"/>
      <c r="M4" s="45"/>
      <c r="N4" s="31"/>
    </row>
    <row r="5" spans="1:16" ht="16" thickTop="1">
      <c r="A5" s="31"/>
      <c r="B5" s="31"/>
      <c r="C5" s="443"/>
      <c r="D5" s="31"/>
      <c r="E5" s="31"/>
      <c r="F5" s="31"/>
      <c r="G5" s="31"/>
      <c r="H5" s="31"/>
      <c r="I5" s="31"/>
      <c r="J5" s="31"/>
      <c r="K5" s="31"/>
      <c r="L5" s="31"/>
      <c r="M5" s="45"/>
      <c r="N5" s="31"/>
    </row>
    <row r="6" spans="1:16">
      <c r="A6" s="31"/>
      <c r="B6" s="31"/>
      <c r="C6" s="443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6" ht="21">
      <c r="A7" s="561" t="s">
        <v>177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3"/>
    </row>
    <row r="8" spans="1:16" ht="78.5" thickBot="1">
      <c r="A8" s="72" t="s">
        <v>165</v>
      </c>
      <c r="B8" s="72" t="s">
        <v>166</v>
      </c>
      <c r="C8" s="444" t="s">
        <v>167</v>
      </c>
      <c r="D8" s="72" t="s">
        <v>168</v>
      </c>
      <c r="E8" s="72" t="s">
        <v>178</v>
      </c>
      <c r="F8" s="72" t="s">
        <v>179</v>
      </c>
      <c r="G8" s="72" t="s">
        <v>180</v>
      </c>
      <c r="H8" s="72" t="s">
        <v>181</v>
      </c>
      <c r="I8" s="72" t="s">
        <v>182</v>
      </c>
      <c r="J8" s="72" t="s">
        <v>183</v>
      </c>
      <c r="K8" s="72" t="s">
        <v>184</v>
      </c>
      <c r="L8" s="73" t="s">
        <v>185</v>
      </c>
      <c r="M8" s="564" t="s">
        <v>73</v>
      </c>
      <c r="N8" s="565"/>
    </row>
    <row r="9" spans="1:16" ht="30" thickTop="1" thickBot="1">
      <c r="A9" s="91" t="s">
        <v>186</v>
      </c>
      <c r="B9" s="91" t="s">
        <v>187</v>
      </c>
      <c r="C9" s="426">
        <v>115.134</v>
      </c>
      <c r="D9" s="92">
        <v>115.134</v>
      </c>
      <c r="E9" s="92">
        <v>115.134</v>
      </c>
      <c r="F9" s="92">
        <v>115.134</v>
      </c>
      <c r="G9" s="92">
        <v>0</v>
      </c>
      <c r="H9" s="92">
        <v>0</v>
      </c>
      <c r="I9" s="92">
        <v>0</v>
      </c>
      <c r="J9" s="93">
        <v>0</v>
      </c>
      <c r="K9" s="94">
        <v>0</v>
      </c>
      <c r="L9" s="94">
        <f>E9+K9</f>
        <v>115.134</v>
      </c>
      <c r="M9" s="512"/>
      <c r="N9" s="513"/>
    </row>
    <row r="10" spans="1:16" ht="30" thickTop="1" thickBot="1">
      <c r="A10" s="91" t="s">
        <v>161</v>
      </c>
      <c r="B10" s="91" t="s">
        <v>187</v>
      </c>
      <c r="C10" s="426">
        <v>115.134</v>
      </c>
      <c r="D10" s="92">
        <v>115.134</v>
      </c>
      <c r="E10" s="92">
        <v>115.134</v>
      </c>
      <c r="F10" s="92">
        <v>115.134</v>
      </c>
      <c r="G10" s="92">
        <v>0</v>
      </c>
      <c r="H10" s="92">
        <v>0</v>
      </c>
      <c r="I10" s="92">
        <v>0</v>
      </c>
      <c r="J10" s="93">
        <v>0</v>
      </c>
      <c r="K10" s="94">
        <v>0</v>
      </c>
      <c r="L10" s="94">
        <f>E10+K10</f>
        <v>115.134</v>
      </c>
      <c r="M10" s="512"/>
      <c r="N10" s="513"/>
    </row>
    <row r="11" spans="1:16" ht="16" thickTop="1"/>
    <row r="12" spans="1:16" ht="31">
      <c r="A12" s="271" t="s">
        <v>188</v>
      </c>
      <c r="B12" s="271" t="s">
        <v>59</v>
      </c>
      <c r="C12" s="446" t="s">
        <v>57</v>
      </c>
      <c r="D12" s="271" t="s">
        <v>162</v>
      </c>
      <c r="E12" s="271" t="s">
        <v>189</v>
      </c>
      <c r="F12" s="271" t="s">
        <v>190</v>
      </c>
      <c r="G12" s="566" t="s">
        <v>71</v>
      </c>
      <c r="H12" s="566"/>
      <c r="I12" s="566"/>
      <c r="J12" s="566"/>
      <c r="K12" s="271" t="s">
        <v>191</v>
      </c>
      <c r="L12" s="271" t="s">
        <v>192</v>
      </c>
      <c r="M12" s="271" t="s">
        <v>193</v>
      </c>
      <c r="N12" s="566" t="s">
        <v>194</v>
      </c>
      <c r="O12" s="566"/>
      <c r="P12" s="566"/>
    </row>
    <row r="13" spans="1:16">
      <c r="A13" s="235">
        <v>1</v>
      </c>
      <c r="B13" s="214" t="s">
        <v>443</v>
      </c>
      <c r="C13" s="447" t="s">
        <v>195</v>
      </c>
      <c r="D13" s="247" t="s">
        <v>701</v>
      </c>
      <c r="E13" s="250">
        <v>45406</v>
      </c>
      <c r="F13" s="260">
        <v>37.64</v>
      </c>
      <c r="G13" s="558" t="s">
        <v>55</v>
      </c>
      <c r="H13" s="559"/>
      <c r="I13" s="559"/>
      <c r="J13" s="560"/>
      <c r="K13" s="258">
        <v>45418</v>
      </c>
      <c r="L13" s="264" t="s">
        <v>725</v>
      </c>
      <c r="M13" s="270"/>
      <c r="N13" s="270"/>
      <c r="O13" s="270"/>
      <c r="P13" s="270"/>
    </row>
    <row r="14" spans="1:16">
      <c r="A14" s="75">
        <v>2</v>
      </c>
      <c r="B14" s="215" t="s">
        <v>464</v>
      </c>
      <c r="C14" s="448" t="s">
        <v>224</v>
      </c>
      <c r="D14" s="236" t="s">
        <v>701</v>
      </c>
      <c r="E14" s="251">
        <v>45413</v>
      </c>
      <c r="F14" s="260">
        <v>41.37</v>
      </c>
      <c r="G14" s="558" t="s">
        <v>55</v>
      </c>
      <c r="H14" s="559"/>
      <c r="I14" s="559"/>
      <c r="J14" s="560"/>
      <c r="K14" s="259">
        <v>45422</v>
      </c>
      <c r="L14" s="264" t="s">
        <v>725</v>
      </c>
      <c r="M14" s="76"/>
      <c r="N14" s="76"/>
      <c r="O14" s="76"/>
      <c r="P14" s="76"/>
    </row>
    <row r="15" spans="1:16">
      <c r="A15" s="75">
        <v>3</v>
      </c>
      <c r="B15" s="215" t="s">
        <v>469</v>
      </c>
      <c r="C15" s="448" t="s">
        <v>195</v>
      </c>
      <c r="D15" s="236" t="s">
        <v>701</v>
      </c>
      <c r="E15" s="251">
        <v>45421</v>
      </c>
      <c r="F15" s="260">
        <v>37.64</v>
      </c>
      <c r="G15" s="558" t="s">
        <v>55</v>
      </c>
      <c r="H15" s="559"/>
      <c r="I15" s="559"/>
      <c r="J15" s="560"/>
      <c r="K15" s="259">
        <v>45426</v>
      </c>
      <c r="L15" s="264" t="s">
        <v>725</v>
      </c>
      <c r="M15" s="76"/>
      <c r="N15" s="76"/>
      <c r="O15" s="76"/>
      <c r="P15" s="76"/>
    </row>
    <row r="16" spans="1:16">
      <c r="A16" s="75">
        <v>4</v>
      </c>
      <c r="B16" s="215" t="s">
        <v>459</v>
      </c>
      <c r="C16" s="448" t="s">
        <v>224</v>
      </c>
      <c r="D16" s="236" t="s">
        <v>701</v>
      </c>
      <c r="E16" s="251">
        <v>45425</v>
      </c>
      <c r="F16" s="260">
        <v>41.37</v>
      </c>
      <c r="G16" s="558" t="s">
        <v>55</v>
      </c>
      <c r="H16" s="559"/>
      <c r="I16" s="559"/>
      <c r="J16" s="560"/>
      <c r="K16" s="259">
        <v>45430</v>
      </c>
      <c r="L16" s="264" t="s">
        <v>725</v>
      </c>
      <c r="M16" s="76"/>
      <c r="N16" s="76"/>
      <c r="O16" s="76"/>
      <c r="P16" s="76"/>
    </row>
    <row r="17" spans="1:16">
      <c r="A17" s="75">
        <v>5</v>
      </c>
      <c r="B17" s="215" t="s">
        <v>444</v>
      </c>
      <c r="C17" s="448" t="s">
        <v>195</v>
      </c>
      <c r="D17" s="236" t="s">
        <v>701</v>
      </c>
      <c r="E17" s="251">
        <v>45428</v>
      </c>
      <c r="F17" s="260">
        <v>37.64</v>
      </c>
      <c r="G17" s="558" t="s">
        <v>55</v>
      </c>
      <c r="H17" s="559"/>
      <c r="I17" s="559"/>
      <c r="J17" s="560"/>
      <c r="K17" s="259">
        <v>45433</v>
      </c>
      <c r="L17" s="264" t="s">
        <v>725</v>
      </c>
      <c r="M17" s="76"/>
      <c r="N17" s="76"/>
      <c r="O17" s="76"/>
      <c r="P17" s="76"/>
    </row>
    <row r="18" spans="1:16">
      <c r="A18" s="75">
        <v>6</v>
      </c>
      <c r="B18" s="215" t="s">
        <v>473</v>
      </c>
      <c r="C18" s="448" t="s">
        <v>224</v>
      </c>
      <c r="D18" s="236" t="s">
        <v>701</v>
      </c>
      <c r="E18" s="251">
        <v>45434</v>
      </c>
      <c r="F18" s="260">
        <v>41.37</v>
      </c>
      <c r="G18" s="558" t="s">
        <v>55</v>
      </c>
      <c r="H18" s="559"/>
      <c r="I18" s="559"/>
      <c r="J18" s="560"/>
      <c r="K18" s="259">
        <v>45440</v>
      </c>
      <c r="L18" s="264" t="s">
        <v>725</v>
      </c>
      <c r="M18" s="76"/>
      <c r="N18" s="76"/>
      <c r="O18" s="76"/>
      <c r="P18" s="76"/>
    </row>
    <row r="19" spans="1:16">
      <c r="A19" s="75">
        <v>7</v>
      </c>
      <c r="B19" s="215" t="s">
        <v>445</v>
      </c>
      <c r="C19" s="448" t="s">
        <v>195</v>
      </c>
      <c r="D19" s="236" t="s">
        <v>701</v>
      </c>
      <c r="E19" s="251">
        <v>45440</v>
      </c>
      <c r="F19" s="260">
        <v>37.64</v>
      </c>
      <c r="G19" s="558" t="s">
        <v>55</v>
      </c>
      <c r="H19" s="559"/>
      <c r="I19" s="559"/>
      <c r="J19" s="560"/>
      <c r="K19" s="259">
        <v>45447</v>
      </c>
      <c r="L19" s="265" t="s">
        <v>726</v>
      </c>
      <c r="M19" s="76"/>
      <c r="N19" s="76"/>
      <c r="O19" s="76"/>
      <c r="P19" s="76"/>
    </row>
    <row r="20" spans="1:16">
      <c r="A20" s="75">
        <v>8</v>
      </c>
      <c r="B20" s="215" t="s">
        <v>489</v>
      </c>
      <c r="C20" s="448" t="s">
        <v>224</v>
      </c>
      <c r="D20" s="236" t="s">
        <v>701</v>
      </c>
      <c r="E20" s="251">
        <v>45443</v>
      </c>
      <c r="F20" s="260">
        <v>41.37</v>
      </c>
      <c r="G20" s="558" t="s">
        <v>55</v>
      </c>
      <c r="H20" s="559"/>
      <c r="I20" s="559"/>
      <c r="J20" s="560"/>
      <c r="K20" s="259">
        <v>45446</v>
      </c>
      <c r="L20" s="264" t="s">
        <v>725</v>
      </c>
      <c r="M20" s="76"/>
      <c r="N20" s="76"/>
      <c r="O20" s="76"/>
      <c r="P20" s="76"/>
    </row>
    <row r="21" spans="1:16">
      <c r="A21" s="75">
        <v>9</v>
      </c>
      <c r="B21" s="215" t="s">
        <v>504</v>
      </c>
      <c r="C21" s="448" t="s">
        <v>224</v>
      </c>
      <c r="D21" s="236" t="s">
        <v>701</v>
      </c>
      <c r="E21" s="251">
        <v>45443</v>
      </c>
      <c r="F21" s="260">
        <v>41.37</v>
      </c>
      <c r="G21" s="558" t="s">
        <v>55</v>
      </c>
      <c r="H21" s="559"/>
      <c r="I21" s="559"/>
      <c r="J21" s="560"/>
      <c r="K21" s="259">
        <v>45449</v>
      </c>
      <c r="L21" s="264" t="s">
        <v>725</v>
      </c>
      <c r="M21" s="76"/>
      <c r="N21" s="76"/>
      <c r="O21" s="76"/>
      <c r="P21" s="76"/>
    </row>
    <row r="22" spans="1:16">
      <c r="A22" s="75">
        <v>10</v>
      </c>
      <c r="B22" s="215" t="s">
        <v>495</v>
      </c>
      <c r="C22" s="448" t="s">
        <v>195</v>
      </c>
      <c r="D22" s="236" t="s">
        <v>701</v>
      </c>
      <c r="E22" s="251">
        <v>45447</v>
      </c>
      <c r="F22" s="260">
        <v>37.64</v>
      </c>
      <c r="G22" s="558" t="s">
        <v>55</v>
      </c>
      <c r="H22" s="559"/>
      <c r="I22" s="559"/>
      <c r="J22" s="560"/>
      <c r="K22" s="259">
        <v>45452</v>
      </c>
      <c r="L22" s="264" t="s">
        <v>725</v>
      </c>
      <c r="M22" s="76"/>
      <c r="N22" s="76"/>
      <c r="O22" s="76"/>
      <c r="P22" s="76"/>
    </row>
    <row r="23" spans="1:16">
      <c r="A23" s="75">
        <v>11</v>
      </c>
      <c r="B23" s="215" t="s">
        <v>447</v>
      </c>
      <c r="C23" s="448" t="s">
        <v>195</v>
      </c>
      <c r="D23" s="236" t="s">
        <v>701</v>
      </c>
      <c r="E23" s="251">
        <v>45447</v>
      </c>
      <c r="F23" s="260">
        <v>37.64</v>
      </c>
      <c r="G23" s="558" t="s">
        <v>55</v>
      </c>
      <c r="H23" s="559"/>
      <c r="I23" s="559"/>
      <c r="J23" s="560"/>
      <c r="K23" s="259">
        <v>45451</v>
      </c>
      <c r="L23" s="265" t="s">
        <v>726</v>
      </c>
      <c r="M23" s="76"/>
      <c r="N23" s="76"/>
      <c r="O23" s="76"/>
      <c r="P23" s="76"/>
    </row>
    <row r="24" spans="1:16">
      <c r="A24" s="75">
        <v>12</v>
      </c>
      <c r="B24" s="215" t="s">
        <v>461</v>
      </c>
      <c r="C24" s="448" t="s">
        <v>224</v>
      </c>
      <c r="D24" s="238" t="s">
        <v>702</v>
      </c>
      <c r="E24" s="251">
        <v>45449</v>
      </c>
      <c r="F24" s="260">
        <v>49.03</v>
      </c>
      <c r="G24" s="558" t="s">
        <v>55</v>
      </c>
      <c r="H24" s="559"/>
      <c r="I24" s="559"/>
      <c r="J24" s="560"/>
      <c r="K24" s="259">
        <v>45455</v>
      </c>
      <c r="L24" s="265" t="s">
        <v>727</v>
      </c>
      <c r="M24" s="76"/>
      <c r="N24" s="76"/>
      <c r="O24" s="76"/>
      <c r="P24" s="76"/>
    </row>
    <row r="25" spans="1:16">
      <c r="A25" s="75">
        <v>13</v>
      </c>
      <c r="B25" s="216" t="s">
        <v>660</v>
      </c>
      <c r="C25" s="448" t="s">
        <v>225</v>
      </c>
      <c r="D25" s="236" t="s">
        <v>701</v>
      </c>
      <c r="E25" s="251">
        <v>45450</v>
      </c>
      <c r="F25" s="260">
        <v>37.64</v>
      </c>
      <c r="G25" s="558" t="s">
        <v>55</v>
      </c>
      <c r="H25" s="559"/>
      <c r="I25" s="559"/>
      <c r="J25" s="560"/>
      <c r="K25" s="251">
        <v>45454</v>
      </c>
      <c r="L25" s="264" t="s">
        <v>725</v>
      </c>
      <c r="M25" s="76"/>
      <c r="N25" s="76"/>
      <c r="O25" s="76"/>
      <c r="P25" s="76"/>
    </row>
    <row r="26" spans="1:16">
      <c r="A26" s="75">
        <v>14</v>
      </c>
      <c r="B26" s="216" t="s">
        <v>453</v>
      </c>
      <c r="C26" s="448" t="s">
        <v>224</v>
      </c>
      <c r="D26" s="236" t="s">
        <v>701</v>
      </c>
      <c r="E26" s="251">
        <v>45451</v>
      </c>
      <c r="F26" s="260">
        <v>41.37</v>
      </c>
      <c r="G26" s="558" t="s">
        <v>55</v>
      </c>
      <c r="H26" s="559"/>
      <c r="I26" s="559"/>
      <c r="J26" s="560"/>
      <c r="K26" s="259">
        <v>45456</v>
      </c>
      <c r="L26" s="265" t="s">
        <v>726</v>
      </c>
      <c r="M26" s="76"/>
      <c r="N26" s="76"/>
      <c r="O26" s="76"/>
      <c r="P26" s="76"/>
    </row>
    <row r="27" spans="1:16">
      <c r="A27" s="75">
        <v>15</v>
      </c>
      <c r="B27" s="216" t="s">
        <v>508</v>
      </c>
      <c r="C27" s="448" t="s">
        <v>224</v>
      </c>
      <c r="D27" s="236" t="s">
        <v>701</v>
      </c>
      <c r="E27" s="251">
        <v>45453</v>
      </c>
      <c r="F27" s="260">
        <v>41.37</v>
      </c>
      <c r="G27" s="558" t="s">
        <v>55</v>
      </c>
      <c r="H27" s="559"/>
      <c r="I27" s="559"/>
      <c r="J27" s="560"/>
      <c r="K27" s="259">
        <v>45457</v>
      </c>
      <c r="L27" s="264" t="s">
        <v>725</v>
      </c>
      <c r="M27" s="76"/>
      <c r="N27" s="76"/>
      <c r="O27" s="76"/>
      <c r="P27" s="76"/>
    </row>
    <row r="28" spans="1:16">
      <c r="A28" s="75">
        <v>16</v>
      </c>
      <c r="B28" s="216" t="s">
        <v>450</v>
      </c>
      <c r="C28" s="448" t="s">
        <v>224</v>
      </c>
      <c r="D28" s="236" t="s">
        <v>701</v>
      </c>
      <c r="E28" s="251">
        <v>45455</v>
      </c>
      <c r="F28" s="260">
        <v>41.37</v>
      </c>
      <c r="G28" s="558" t="s">
        <v>55</v>
      </c>
      <c r="H28" s="559"/>
      <c r="I28" s="559"/>
      <c r="J28" s="560"/>
      <c r="K28" s="259">
        <v>45462</v>
      </c>
      <c r="L28" s="265" t="s">
        <v>726</v>
      </c>
      <c r="M28" s="76"/>
      <c r="N28" s="76"/>
      <c r="O28" s="76"/>
      <c r="P28" s="76"/>
    </row>
    <row r="29" spans="1:16">
      <c r="A29" s="75">
        <v>17</v>
      </c>
      <c r="B29" s="216" t="s">
        <v>555</v>
      </c>
      <c r="C29" s="448" t="s">
        <v>224</v>
      </c>
      <c r="D29" s="236" t="s">
        <v>701</v>
      </c>
      <c r="E29" s="251">
        <v>45456</v>
      </c>
      <c r="F29" s="260">
        <v>41.37</v>
      </c>
      <c r="G29" s="558" t="s">
        <v>55</v>
      </c>
      <c r="H29" s="559"/>
      <c r="I29" s="559"/>
      <c r="J29" s="560"/>
      <c r="K29" s="259">
        <v>45466</v>
      </c>
      <c r="L29" s="265" t="s">
        <v>728</v>
      </c>
      <c r="M29" s="76"/>
      <c r="N29" s="76"/>
      <c r="O29" s="76"/>
      <c r="P29" s="76"/>
    </row>
    <row r="30" spans="1:16">
      <c r="A30" s="75">
        <v>18</v>
      </c>
      <c r="B30" s="216" t="s">
        <v>448</v>
      </c>
      <c r="C30" s="448" t="s">
        <v>195</v>
      </c>
      <c r="D30" s="236" t="s">
        <v>701</v>
      </c>
      <c r="E30" s="251">
        <v>45456</v>
      </c>
      <c r="F30" s="260">
        <v>37.64</v>
      </c>
      <c r="G30" s="558" t="s">
        <v>55</v>
      </c>
      <c r="H30" s="559"/>
      <c r="I30" s="559"/>
      <c r="J30" s="560"/>
      <c r="K30" s="259">
        <v>45465</v>
      </c>
      <c r="L30" s="266" t="s">
        <v>727</v>
      </c>
      <c r="M30" s="76"/>
      <c r="N30" s="76"/>
      <c r="O30" s="76"/>
      <c r="P30" s="76"/>
    </row>
    <row r="31" spans="1:16">
      <c r="A31" s="75">
        <v>19</v>
      </c>
      <c r="B31" s="216" t="s">
        <v>593</v>
      </c>
      <c r="C31" s="448" t="s">
        <v>225</v>
      </c>
      <c r="D31" s="236" t="s">
        <v>701</v>
      </c>
      <c r="E31" s="251">
        <v>45456</v>
      </c>
      <c r="F31" s="260">
        <v>37.64</v>
      </c>
      <c r="G31" s="558" t="s">
        <v>55</v>
      </c>
      <c r="H31" s="559"/>
      <c r="I31" s="559"/>
      <c r="J31" s="560"/>
      <c r="K31" s="259">
        <v>45460</v>
      </c>
      <c r="L31" s="264" t="s">
        <v>725</v>
      </c>
      <c r="M31" s="76"/>
      <c r="N31" s="76"/>
      <c r="O31" s="76"/>
      <c r="P31" s="76"/>
    </row>
    <row r="32" spans="1:16">
      <c r="A32" s="75">
        <v>20</v>
      </c>
      <c r="B32" s="216" t="s">
        <v>484</v>
      </c>
      <c r="C32" s="448" t="s">
        <v>225</v>
      </c>
      <c r="D32" s="236" t="s">
        <v>701</v>
      </c>
      <c r="E32" s="251">
        <v>45456</v>
      </c>
      <c r="F32" s="260">
        <v>37.64</v>
      </c>
      <c r="G32" s="558" t="s">
        <v>55</v>
      </c>
      <c r="H32" s="559"/>
      <c r="I32" s="559"/>
      <c r="J32" s="560"/>
      <c r="K32" s="259">
        <v>45463</v>
      </c>
      <c r="L32" s="264" t="s">
        <v>725</v>
      </c>
      <c r="M32" s="76"/>
      <c r="N32" s="76"/>
      <c r="O32" s="76"/>
      <c r="P32" s="76"/>
    </row>
    <row r="33" spans="1:16">
      <c r="A33" s="75">
        <v>21</v>
      </c>
      <c r="B33" s="216" t="s">
        <v>456</v>
      </c>
      <c r="C33" s="448" t="s">
        <v>224</v>
      </c>
      <c r="D33" s="236" t="s">
        <v>701</v>
      </c>
      <c r="E33" s="251">
        <v>45463</v>
      </c>
      <c r="F33" s="260">
        <v>41.37</v>
      </c>
      <c r="G33" s="558" t="s">
        <v>55</v>
      </c>
      <c r="H33" s="559"/>
      <c r="I33" s="559"/>
      <c r="J33" s="560"/>
      <c r="K33" s="259">
        <v>45468</v>
      </c>
      <c r="L33" s="266" t="s">
        <v>726</v>
      </c>
      <c r="M33" s="76"/>
      <c r="N33" s="76"/>
      <c r="O33" s="76"/>
      <c r="P33" s="76"/>
    </row>
    <row r="34" spans="1:16">
      <c r="A34" s="75">
        <v>22</v>
      </c>
      <c r="B34" s="216" t="s">
        <v>452</v>
      </c>
      <c r="C34" s="448" t="s">
        <v>225</v>
      </c>
      <c r="D34" s="236" t="s">
        <v>701</v>
      </c>
      <c r="E34" s="251">
        <v>45464</v>
      </c>
      <c r="F34" s="260">
        <v>37.64</v>
      </c>
      <c r="G34" s="558" t="s">
        <v>55</v>
      </c>
      <c r="H34" s="559"/>
      <c r="I34" s="559"/>
      <c r="J34" s="560"/>
      <c r="K34" s="259">
        <v>45470</v>
      </c>
      <c r="L34" s="265" t="s">
        <v>727</v>
      </c>
      <c r="M34" s="76"/>
      <c r="N34" s="76"/>
      <c r="O34" s="76"/>
      <c r="P34" s="76"/>
    </row>
    <row r="35" spans="1:16">
      <c r="A35" s="75">
        <v>23</v>
      </c>
      <c r="B35" s="216" t="s">
        <v>596</v>
      </c>
      <c r="C35" s="448" t="s">
        <v>224</v>
      </c>
      <c r="D35" s="238" t="s">
        <v>702</v>
      </c>
      <c r="E35" s="251">
        <v>45465</v>
      </c>
      <c r="F35" s="260">
        <v>49.03</v>
      </c>
      <c r="G35" s="558" t="s">
        <v>55</v>
      </c>
      <c r="H35" s="559"/>
      <c r="I35" s="559"/>
      <c r="J35" s="560"/>
      <c r="K35" s="259">
        <v>45473</v>
      </c>
      <c r="L35" s="266" t="s">
        <v>728</v>
      </c>
      <c r="M35" s="76"/>
      <c r="N35" s="76"/>
      <c r="O35" s="76"/>
      <c r="P35" s="76"/>
    </row>
    <row r="36" spans="1:16">
      <c r="A36" s="75">
        <v>24</v>
      </c>
      <c r="B36" s="216" t="s">
        <v>99</v>
      </c>
      <c r="C36" s="448" t="s">
        <v>224</v>
      </c>
      <c r="D36" s="238" t="s">
        <v>702</v>
      </c>
      <c r="E36" s="251">
        <v>45474</v>
      </c>
      <c r="F36" s="260">
        <v>49.03</v>
      </c>
      <c r="G36" s="558" t="s">
        <v>55</v>
      </c>
      <c r="H36" s="559"/>
      <c r="I36" s="559"/>
      <c r="J36" s="560"/>
      <c r="K36" s="259">
        <v>45484</v>
      </c>
      <c r="L36" s="266" t="s">
        <v>728</v>
      </c>
      <c r="M36" s="76"/>
      <c r="N36" s="76"/>
      <c r="O36" s="76"/>
      <c r="P36" s="76"/>
    </row>
    <row r="37" spans="1:16">
      <c r="A37" s="75">
        <v>25</v>
      </c>
      <c r="B37" s="216" t="s">
        <v>454</v>
      </c>
      <c r="C37" s="448" t="s">
        <v>225</v>
      </c>
      <c r="D37" s="236" t="s">
        <v>701</v>
      </c>
      <c r="E37" s="251">
        <v>45481</v>
      </c>
      <c r="F37" s="260">
        <v>37.64</v>
      </c>
      <c r="G37" s="558" t="s">
        <v>55</v>
      </c>
      <c r="H37" s="559"/>
      <c r="I37" s="559"/>
      <c r="J37" s="560"/>
      <c r="K37" s="253">
        <v>45488</v>
      </c>
      <c r="L37" s="266" t="s">
        <v>729</v>
      </c>
      <c r="M37" s="76"/>
      <c r="N37" s="76"/>
      <c r="O37" s="76"/>
      <c r="P37" s="76"/>
    </row>
    <row r="38" spans="1:16">
      <c r="A38" s="75">
        <v>26</v>
      </c>
      <c r="B38" s="216" t="s">
        <v>331</v>
      </c>
      <c r="C38" s="448" t="s">
        <v>224</v>
      </c>
      <c r="D38" s="238" t="s">
        <v>702</v>
      </c>
      <c r="E38" s="251">
        <v>45484</v>
      </c>
      <c r="F38" s="260">
        <v>49.03</v>
      </c>
      <c r="G38" s="558" t="s">
        <v>55</v>
      </c>
      <c r="H38" s="559"/>
      <c r="I38" s="559"/>
      <c r="J38" s="560"/>
      <c r="K38" s="259">
        <v>45491</v>
      </c>
      <c r="L38" s="266" t="s">
        <v>728</v>
      </c>
      <c r="M38" s="76"/>
      <c r="N38" s="76"/>
      <c r="O38" s="76"/>
      <c r="P38" s="76"/>
    </row>
    <row r="39" spans="1:16">
      <c r="A39" s="75">
        <v>27</v>
      </c>
      <c r="B39" s="216" t="s">
        <v>579</v>
      </c>
      <c r="C39" s="448" t="s">
        <v>225</v>
      </c>
      <c r="D39" s="236" t="s">
        <v>701</v>
      </c>
      <c r="E39" s="251">
        <v>45485</v>
      </c>
      <c r="F39" s="260">
        <v>37.64</v>
      </c>
      <c r="G39" s="558" t="s">
        <v>55</v>
      </c>
      <c r="H39" s="559"/>
      <c r="I39" s="559"/>
      <c r="J39" s="560"/>
      <c r="K39" s="253">
        <v>45496</v>
      </c>
      <c r="L39" s="266" t="s">
        <v>730</v>
      </c>
      <c r="M39" s="76"/>
      <c r="N39" s="76"/>
      <c r="O39" s="76"/>
      <c r="P39" s="76"/>
    </row>
    <row r="40" spans="1:16">
      <c r="A40" s="75">
        <v>28</v>
      </c>
      <c r="B40" s="216" t="s">
        <v>457</v>
      </c>
      <c r="C40" s="448" t="s">
        <v>224</v>
      </c>
      <c r="D40" s="236" t="s">
        <v>701</v>
      </c>
      <c r="E40" s="251">
        <v>45486</v>
      </c>
      <c r="F40" s="260">
        <v>41.37</v>
      </c>
      <c r="G40" s="558" t="s">
        <v>55</v>
      </c>
      <c r="H40" s="559"/>
      <c r="I40" s="559"/>
      <c r="J40" s="560"/>
      <c r="K40" s="259">
        <v>45493</v>
      </c>
      <c r="L40" s="266" t="s">
        <v>731</v>
      </c>
      <c r="M40" s="76"/>
      <c r="N40" s="76"/>
      <c r="O40" s="76"/>
      <c r="P40" s="76"/>
    </row>
    <row r="41" spans="1:16">
      <c r="A41" s="75">
        <v>29</v>
      </c>
      <c r="B41" s="216" t="s">
        <v>462</v>
      </c>
      <c r="C41" s="448" t="s">
        <v>224</v>
      </c>
      <c r="D41" s="238" t="s">
        <v>702</v>
      </c>
      <c r="E41" s="251">
        <v>45488</v>
      </c>
      <c r="F41" s="260">
        <v>49.03</v>
      </c>
      <c r="G41" s="558" t="s">
        <v>55</v>
      </c>
      <c r="H41" s="559"/>
      <c r="I41" s="559"/>
      <c r="J41" s="560"/>
      <c r="K41" s="259">
        <v>45498</v>
      </c>
      <c r="L41" s="266" t="s">
        <v>728</v>
      </c>
      <c r="M41" s="76"/>
      <c r="N41" s="76"/>
      <c r="O41" s="76"/>
      <c r="P41" s="76"/>
    </row>
    <row r="42" spans="1:16">
      <c r="A42" s="75">
        <v>30</v>
      </c>
      <c r="B42" s="216" t="s">
        <v>483</v>
      </c>
      <c r="C42" s="448" t="s">
        <v>224</v>
      </c>
      <c r="D42" s="238" t="s">
        <v>703</v>
      </c>
      <c r="E42" s="252">
        <v>45493</v>
      </c>
      <c r="F42" s="260">
        <v>61.059999999999995</v>
      </c>
      <c r="G42" s="558" t="s">
        <v>55</v>
      </c>
      <c r="H42" s="559"/>
      <c r="I42" s="559"/>
      <c r="J42" s="560"/>
      <c r="K42" s="253">
        <v>45504</v>
      </c>
      <c r="L42" s="266" t="s">
        <v>728</v>
      </c>
      <c r="M42" s="76"/>
      <c r="N42" s="76"/>
      <c r="O42" s="76"/>
      <c r="P42" s="76"/>
    </row>
    <row r="43" spans="1:16">
      <c r="A43" s="75">
        <v>31</v>
      </c>
      <c r="B43" s="216" t="s">
        <v>586</v>
      </c>
      <c r="C43" s="448" t="s">
        <v>225</v>
      </c>
      <c r="D43" s="236" t="s">
        <v>701</v>
      </c>
      <c r="E43" s="252">
        <v>45493</v>
      </c>
      <c r="F43" s="260">
        <v>37.64</v>
      </c>
      <c r="G43" s="558" t="s">
        <v>55</v>
      </c>
      <c r="H43" s="559"/>
      <c r="I43" s="559"/>
      <c r="J43" s="560"/>
      <c r="K43" s="253">
        <v>45503</v>
      </c>
      <c r="L43" s="266" t="s">
        <v>729</v>
      </c>
      <c r="M43" s="76"/>
      <c r="N43" s="76"/>
      <c r="O43" s="76"/>
      <c r="P43" s="76"/>
    </row>
    <row r="44" spans="1:16">
      <c r="A44" s="75">
        <v>32</v>
      </c>
      <c r="B44" s="216" t="s">
        <v>446</v>
      </c>
      <c r="C44" s="448" t="s">
        <v>195</v>
      </c>
      <c r="D44" s="236" t="s">
        <v>701</v>
      </c>
      <c r="E44" s="252">
        <v>45493</v>
      </c>
      <c r="F44" s="260">
        <v>37.64</v>
      </c>
      <c r="G44" s="558" t="s">
        <v>55</v>
      </c>
      <c r="H44" s="559"/>
      <c r="I44" s="559"/>
      <c r="J44" s="560"/>
      <c r="K44" s="253">
        <v>45502</v>
      </c>
      <c r="L44" s="266" t="s">
        <v>732</v>
      </c>
      <c r="M44" s="76"/>
      <c r="N44" s="76"/>
      <c r="O44" s="76"/>
      <c r="P44" s="76"/>
    </row>
    <row r="45" spans="1:16">
      <c r="A45" s="75">
        <v>33</v>
      </c>
      <c r="B45" s="216" t="s">
        <v>455</v>
      </c>
      <c r="C45" s="448" t="s">
        <v>224</v>
      </c>
      <c r="D45" s="236" t="s">
        <v>701</v>
      </c>
      <c r="E45" s="251">
        <v>45495</v>
      </c>
      <c r="F45" s="260">
        <v>41.37</v>
      </c>
      <c r="G45" s="558" t="s">
        <v>55</v>
      </c>
      <c r="H45" s="559"/>
      <c r="I45" s="559"/>
      <c r="J45" s="560"/>
      <c r="K45" s="259">
        <v>45501</v>
      </c>
      <c r="L45" s="266" t="s">
        <v>731</v>
      </c>
      <c r="M45" s="76"/>
      <c r="N45" s="76"/>
      <c r="O45" s="76"/>
      <c r="P45" s="76"/>
    </row>
    <row r="46" spans="1:16">
      <c r="A46" s="75">
        <v>34</v>
      </c>
      <c r="B46" s="216" t="s">
        <v>503</v>
      </c>
      <c r="C46" s="448" t="s">
        <v>224</v>
      </c>
      <c r="D46" s="236" t="s">
        <v>701</v>
      </c>
      <c r="E46" s="251">
        <v>45501</v>
      </c>
      <c r="F46" s="260">
        <v>41.37</v>
      </c>
      <c r="G46" s="558" t="s">
        <v>55</v>
      </c>
      <c r="H46" s="559"/>
      <c r="I46" s="559"/>
      <c r="J46" s="560"/>
      <c r="K46" s="253">
        <v>45508</v>
      </c>
      <c r="L46" s="266" t="s">
        <v>730</v>
      </c>
      <c r="M46" s="76"/>
      <c r="N46" s="76"/>
      <c r="O46" s="76"/>
      <c r="P46" s="76"/>
    </row>
    <row r="47" spans="1:16">
      <c r="A47" s="75">
        <v>35</v>
      </c>
      <c r="B47" s="216" t="s">
        <v>458</v>
      </c>
      <c r="C47" s="448" t="s">
        <v>224</v>
      </c>
      <c r="D47" s="236" t="s">
        <v>701</v>
      </c>
      <c r="E47" s="251">
        <v>45501</v>
      </c>
      <c r="F47" s="260">
        <v>41.37</v>
      </c>
      <c r="G47" s="558" t="s">
        <v>55</v>
      </c>
      <c r="H47" s="559"/>
      <c r="I47" s="559"/>
      <c r="J47" s="560"/>
      <c r="K47" s="253">
        <v>45513</v>
      </c>
      <c r="L47" s="266" t="s">
        <v>731</v>
      </c>
      <c r="M47" s="76"/>
      <c r="N47" s="76"/>
      <c r="O47" s="76"/>
      <c r="P47" s="76"/>
    </row>
    <row r="48" spans="1:16">
      <c r="A48" s="75">
        <v>36</v>
      </c>
      <c r="B48" s="216" t="s">
        <v>449</v>
      </c>
      <c r="C48" s="448" t="s">
        <v>224</v>
      </c>
      <c r="D48" s="236" t="s">
        <v>701</v>
      </c>
      <c r="E48" s="251">
        <v>45503</v>
      </c>
      <c r="F48" s="260">
        <v>41.37</v>
      </c>
      <c r="G48" s="558" t="s">
        <v>55</v>
      </c>
      <c r="H48" s="559"/>
      <c r="I48" s="559"/>
      <c r="J48" s="560"/>
      <c r="K48" s="253">
        <v>45507</v>
      </c>
      <c r="L48" s="266" t="s">
        <v>732</v>
      </c>
      <c r="M48" s="76"/>
      <c r="N48" s="76"/>
      <c r="O48" s="76"/>
      <c r="P48" s="76"/>
    </row>
    <row r="49" spans="1:16">
      <c r="A49" s="75">
        <v>37</v>
      </c>
      <c r="B49" s="216" t="s">
        <v>468</v>
      </c>
      <c r="C49" s="448" t="s">
        <v>195</v>
      </c>
      <c r="D49" s="238" t="s">
        <v>702</v>
      </c>
      <c r="E49" s="252">
        <v>45870</v>
      </c>
      <c r="F49" s="260">
        <v>46.16</v>
      </c>
      <c r="G49" s="558" t="s">
        <v>55</v>
      </c>
      <c r="H49" s="559"/>
      <c r="I49" s="559"/>
      <c r="J49" s="560"/>
      <c r="K49" s="253">
        <v>45512</v>
      </c>
      <c r="L49" s="266" t="s">
        <v>728</v>
      </c>
      <c r="M49" s="76"/>
      <c r="N49" s="76"/>
      <c r="O49" s="76"/>
      <c r="P49" s="76"/>
    </row>
    <row r="50" spans="1:16">
      <c r="A50" s="75">
        <v>38</v>
      </c>
      <c r="B50" s="216" t="s">
        <v>451</v>
      </c>
      <c r="C50" s="448" t="s">
        <v>224</v>
      </c>
      <c r="D50" s="236" t="s">
        <v>701</v>
      </c>
      <c r="E50" s="252">
        <v>45509</v>
      </c>
      <c r="F50" s="260">
        <v>41.37</v>
      </c>
      <c r="G50" s="558" t="s">
        <v>55</v>
      </c>
      <c r="H50" s="559"/>
      <c r="I50" s="559"/>
      <c r="J50" s="560"/>
      <c r="K50" s="253">
        <v>45514</v>
      </c>
      <c r="L50" s="266" t="s">
        <v>732</v>
      </c>
      <c r="M50" s="76"/>
      <c r="N50" s="76"/>
      <c r="O50" s="76"/>
      <c r="P50" s="76"/>
    </row>
    <row r="51" spans="1:16">
      <c r="A51" s="75">
        <v>39</v>
      </c>
      <c r="B51" s="216" t="s">
        <v>595</v>
      </c>
      <c r="C51" s="448" t="s">
        <v>225</v>
      </c>
      <c r="D51" s="236" t="s">
        <v>701</v>
      </c>
      <c r="E51" s="252">
        <v>45512</v>
      </c>
      <c r="F51" s="260">
        <v>37.64</v>
      </c>
      <c r="G51" s="558" t="s">
        <v>55</v>
      </c>
      <c r="H51" s="559"/>
      <c r="I51" s="559"/>
      <c r="J51" s="560"/>
      <c r="K51" s="253">
        <v>45518</v>
      </c>
      <c r="L51" s="266" t="s">
        <v>728</v>
      </c>
      <c r="M51" s="76"/>
      <c r="N51" s="76"/>
      <c r="O51" s="76"/>
      <c r="P51" s="76"/>
    </row>
    <row r="52" spans="1:16">
      <c r="A52" s="75">
        <v>40</v>
      </c>
      <c r="B52" s="217" t="s">
        <v>470</v>
      </c>
      <c r="C52" s="449" t="s">
        <v>195</v>
      </c>
      <c r="D52" s="236" t="s">
        <v>701</v>
      </c>
      <c r="E52" s="252">
        <v>45514</v>
      </c>
      <c r="F52" s="260">
        <v>37.64</v>
      </c>
      <c r="G52" s="558" t="s">
        <v>55</v>
      </c>
      <c r="H52" s="559"/>
      <c r="I52" s="559"/>
      <c r="J52" s="560"/>
      <c r="K52" s="253">
        <v>45525</v>
      </c>
      <c r="L52" s="266" t="s">
        <v>731</v>
      </c>
      <c r="M52" s="76"/>
      <c r="N52" s="76"/>
      <c r="O52" s="76"/>
      <c r="P52" s="76"/>
    </row>
    <row r="53" spans="1:16">
      <c r="A53" s="75">
        <v>41</v>
      </c>
      <c r="B53" s="218" t="s">
        <v>600</v>
      </c>
      <c r="C53" s="449" t="s">
        <v>225</v>
      </c>
      <c r="D53" s="236" t="s">
        <v>701</v>
      </c>
      <c r="E53" s="252">
        <v>45516</v>
      </c>
      <c r="F53" s="260">
        <v>37.64</v>
      </c>
      <c r="G53" s="558" t="s">
        <v>55</v>
      </c>
      <c r="H53" s="559"/>
      <c r="I53" s="559"/>
      <c r="J53" s="560"/>
      <c r="K53" s="253">
        <v>45522</v>
      </c>
      <c r="L53" s="266" t="s">
        <v>732</v>
      </c>
      <c r="M53" s="76"/>
      <c r="N53" s="76"/>
      <c r="O53" s="76"/>
      <c r="P53" s="76"/>
    </row>
    <row r="54" spans="1:16">
      <c r="A54" s="75">
        <v>42</v>
      </c>
      <c r="B54" s="218" t="s">
        <v>571</v>
      </c>
      <c r="C54" s="449" t="s">
        <v>225</v>
      </c>
      <c r="D54" s="236" t="s">
        <v>701</v>
      </c>
      <c r="E54" s="252">
        <v>45516</v>
      </c>
      <c r="F54" s="260">
        <v>37.64</v>
      </c>
      <c r="G54" s="558" t="s">
        <v>55</v>
      </c>
      <c r="H54" s="559"/>
      <c r="I54" s="559"/>
      <c r="J54" s="560"/>
      <c r="K54" s="253">
        <v>45528</v>
      </c>
      <c r="L54" s="266" t="s">
        <v>730</v>
      </c>
      <c r="M54" s="76"/>
      <c r="N54" s="76"/>
      <c r="O54" s="76"/>
      <c r="P54" s="76"/>
    </row>
    <row r="55" spans="1:16">
      <c r="A55" s="75">
        <v>43</v>
      </c>
      <c r="B55" s="27" t="s">
        <v>512</v>
      </c>
      <c r="C55" s="449" t="s">
        <v>224</v>
      </c>
      <c r="D55" s="236" t="s">
        <v>701</v>
      </c>
      <c r="E55" s="252">
        <v>45520</v>
      </c>
      <c r="F55" s="260">
        <v>41.37</v>
      </c>
      <c r="G55" s="558" t="s">
        <v>55</v>
      </c>
      <c r="H55" s="559"/>
      <c r="I55" s="559"/>
      <c r="J55" s="560"/>
      <c r="K55" s="253">
        <v>45535</v>
      </c>
      <c r="L55" s="266" t="s">
        <v>733</v>
      </c>
      <c r="M55" s="76"/>
      <c r="N55" s="76"/>
      <c r="O55" s="76"/>
      <c r="P55" s="76"/>
    </row>
    <row r="56" spans="1:16">
      <c r="A56" s="75">
        <v>44</v>
      </c>
      <c r="B56" s="216" t="s">
        <v>609</v>
      </c>
      <c r="C56" s="448" t="s">
        <v>225</v>
      </c>
      <c r="D56" s="236" t="s">
        <v>701</v>
      </c>
      <c r="E56" s="252">
        <v>45527</v>
      </c>
      <c r="F56" s="260">
        <v>37.64</v>
      </c>
      <c r="G56" s="558" t="s">
        <v>55</v>
      </c>
      <c r="H56" s="559"/>
      <c r="I56" s="559"/>
      <c r="J56" s="560"/>
      <c r="K56" s="253">
        <v>45535</v>
      </c>
      <c r="L56" s="266" t="s">
        <v>732</v>
      </c>
      <c r="M56" s="76"/>
      <c r="N56" s="76"/>
      <c r="O56" s="76"/>
      <c r="P56" s="76"/>
    </row>
    <row r="57" spans="1:16">
      <c r="A57" s="75">
        <v>45</v>
      </c>
      <c r="B57" s="216" t="s">
        <v>493</v>
      </c>
      <c r="C57" s="449" t="s">
        <v>224</v>
      </c>
      <c r="D57" s="236" t="s">
        <v>701</v>
      </c>
      <c r="E57" s="252">
        <v>45527</v>
      </c>
      <c r="F57" s="260">
        <v>41.37</v>
      </c>
      <c r="G57" s="558" t="s">
        <v>55</v>
      </c>
      <c r="H57" s="559"/>
      <c r="I57" s="559"/>
      <c r="J57" s="560"/>
      <c r="K57" s="253">
        <v>45535</v>
      </c>
      <c r="L57" s="266" t="s">
        <v>734</v>
      </c>
      <c r="M57" s="76"/>
      <c r="N57" s="76"/>
      <c r="O57" s="76"/>
      <c r="P57" s="76"/>
    </row>
    <row r="58" spans="1:16">
      <c r="A58" s="75">
        <v>46</v>
      </c>
      <c r="B58" s="216" t="s">
        <v>466</v>
      </c>
      <c r="C58" s="449" t="s">
        <v>195</v>
      </c>
      <c r="D58" s="236" t="s">
        <v>701</v>
      </c>
      <c r="E58" s="252">
        <v>45528</v>
      </c>
      <c r="F58" s="260">
        <v>37.64</v>
      </c>
      <c r="G58" s="558" t="s">
        <v>55</v>
      </c>
      <c r="H58" s="559"/>
      <c r="I58" s="559"/>
      <c r="J58" s="560"/>
      <c r="K58" s="253">
        <v>45534</v>
      </c>
      <c r="L58" s="266" t="s">
        <v>731</v>
      </c>
      <c r="M58" s="76"/>
      <c r="N58" s="76"/>
      <c r="O58" s="76"/>
      <c r="P58" s="76"/>
    </row>
    <row r="59" spans="1:16">
      <c r="A59" s="75">
        <v>47</v>
      </c>
      <c r="B59" s="219" t="s">
        <v>573</v>
      </c>
      <c r="C59" s="450" t="s">
        <v>224</v>
      </c>
      <c r="D59" s="236" t="s">
        <v>701</v>
      </c>
      <c r="E59" s="252">
        <v>45528</v>
      </c>
      <c r="F59" s="260">
        <v>41.37</v>
      </c>
      <c r="G59" s="558" t="s">
        <v>55</v>
      </c>
      <c r="H59" s="559"/>
      <c r="I59" s="559"/>
      <c r="J59" s="560"/>
      <c r="K59" s="253">
        <v>45544</v>
      </c>
      <c r="L59" s="266" t="s">
        <v>735</v>
      </c>
      <c r="M59" s="76"/>
      <c r="N59" s="76"/>
      <c r="O59" s="76"/>
      <c r="P59" s="76"/>
    </row>
    <row r="60" spans="1:16">
      <c r="A60" s="75">
        <v>48</v>
      </c>
      <c r="B60" s="220" t="s">
        <v>544</v>
      </c>
      <c r="C60" s="451" t="s">
        <v>224</v>
      </c>
      <c r="D60" s="238" t="s">
        <v>703</v>
      </c>
      <c r="E60" s="252">
        <v>45528</v>
      </c>
      <c r="F60" s="260">
        <v>61.059999999999995</v>
      </c>
      <c r="G60" s="558" t="s">
        <v>55</v>
      </c>
      <c r="H60" s="559"/>
      <c r="I60" s="559"/>
      <c r="J60" s="560"/>
      <c r="K60" s="253">
        <v>45543</v>
      </c>
      <c r="L60" s="266" t="s">
        <v>736</v>
      </c>
      <c r="M60" s="76"/>
      <c r="N60" s="76"/>
      <c r="O60" s="76"/>
      <c r="P60" s="76"/>
    </row>
    <row r="61" spans="1:16">
      <c r="A61" s="75">
        <v>49</v>
      </c>
      <c r="B61" s="27" t="s">
        <v>476</v>
      </c>
      <c r="C61" s="449" t="s">
        <v>195</v>
      </c>
      <c r="D61" s="236" t="s">
        <v>701</v>
      </c>
      <c r="E61" s="252">
        <v>45528</v>
      </c>
      <c r="F61" s="260">
        <v>37.64</v>
      </c>
      <c r="G61" s="558" t="s">
        <v>55</v>
      </c>
      <c r="H61" s="559"/>
      <c r="I61" s="559"/>
      <c r="J61" s="560"/>
      <c r="K61" s="253">
        <v>45565</v>
      </c>
      <c r="L61" s="266" t="s">
        <v>737</v>
      </c>
      <c r="M61" s="76"/>
      <c r="N61" s="76"/>
      <c r="O61" s="76"/>
      <c r="P61" s="76"/>
    </row>
    <row r="62" spans="1:16">
      <c r="A62" s="75">
        <v>50</v>
      </c>
      <c r="B62" s="27" t="s">
        <v>460</v>
      </c>
      <c r="C62" s="449" t="s">
        <v>224</v>
      </c>
      <c r="D62" s="236" t="s">
        <v>701</v>
      </c>
      <c r="E62" s="252">
        <v>45528</v>
      </c>
      <c r="F62" s="260">
        <v>41.37</v>
      </c>
      <c r="G62" s="558" t="s">
        <v>55</v>
      </c>
      <c r="H62" s="559"/>
      <c r="I62" s="559"/>
      <c r="J62" s="560"/>
      <c r="K62" s="253">
        <v>45540</v>
      </c>
      <c r="L62" s="266" t="s">
        <v>738</v>
      </c>
      <c r="M62" s="76"/>
      <c r="N62" s="76"/>
      <c r="O62" s="76"/>
      <c r="P62" s="76"/>
    </row>
    <row r="63" spans="1:16">
      <c r="A63" s="75">
        <v>51</v>
      </c>
      <c r="B63" s="216" t="s">
        <v>465</v>
      </c>
      <c r="C63" s="449" t="s">
        <v>195</v>
      </c>
      <c r="D63" s="236" t="s">
        <v>701</v>
      </c>
      <c r="E63" s="252">
        <v>45528</v>
      </c>
      <c r="F63" s="260">
        <v>37.64</v>
      </c>
      <c r="G63" s="558" t="s">
        <v>55</v>
      </c>
      <c r="H63" s="559"/>
      <c r="I63" s="559"/>
      <c r="J63" s="560"/>
      <c r="K63" s="253">
        <v>45557</v>
      </c>
      <c r="L63" s="266" t="s">
        <v>739</v>
      </c>
      <c r="M63" s="76"/>
      <c r="N63" s="76"/>
      <c r="O63" s="76"/>
      <c r="P63" s="76"/>
    </row>
    <row r="64" spans="1:16">
      <c r="A64" s="75">
        <v>52</v>
      </c>
      <c r="B64" s="216" t="s">
        <v>566</v>
      </c>
      <c r="C64" s="449" t="s">
        <v>224</v>
      </c>
      <c r="D64" s="236" t="s">
        <v>701</v>
      </c>
      <c r="E64" s="252">
        <v>45528</v>
      </c>
      <c r="F64" s="260">
        <v>41.37</v>
      </c>
      <c r="G64" s="558" t="s">
        <v>55</v>
      </c>
      <c r="H64" s="559"/>
      <c r="I64" s="559"/>
      <c r="J64" s="560"/>
      <c r="K64" s="253">
        <v>45555</v>
      </c>
      <c r="L64" s="266" t="s">
        <v>735</v>
      </c>
      <c r="M64" s="76"/>
      <c r="N64" s="76"/>
      <c r="O64" s="76"/>
      <c r="P64" s="76"/>
    </row>
    <row r="65" spans="1:16">
      <c r="A65" s="75">
        <v>53</v>
      </c>
      <c r="B65" s="216" t="s">
        <v>111</v>
      </c>
      <c r="C65" s="449" t="s">
        <v>225</v>
      </c>
      <c r="D65" s="238" t="s">
        <v>703</v>
      </c>
      <c r="E65" s="252">
        <v>45528</v>
      </c>
      <c r="F65" s="260">
        <v>58.51</v>
      </c>
      <c r="G65" s="558" t="s">
        <v>55</v>
      </c>
      <c r="H65" s="559"/>
      <c r="I65" s="559"/>
      <c r="J65" s="560"/>
      <c r="K65" s="253">
        <v>45543</v>
      </c>
      <c r="L65" s="266" t="s">
        <v>740</v>
      </c>
      <c r="M65" s="76"/>
      <c r="N65" s="76"/>
      <c r="O65" s="76"/>
      <c r="P65" s="76"/>
    </row>
    <row r="66" spans="1:16">
      <c r="A66" s="75">
        <v>54</v>
      </c>
      <c r="B66" s="216" t="s">
        <v>621</v>
      </c>
      <c r="C66" s="449" t="s">
        <v>195</v>
      </c>
      <c r="D66" s="236" t="s">
        <v>701</v>
      </c>
      <c r="E66" s="252">
        <v>45528</v>
      </c>
      <c r="F66" s="260">
        <v>37.64</v>
      </c>
      <c r="G66" s="558" t="s">
        <v>55</v>
      </c>
      <c r="H66" s="559"/>
      <c r="I66" s="559"/>
      <c r="J66" s="560"/>
      <c r="K66" s="253">
        <v>45546</v>
      </c>
      <c r="L66" s="266" t="s">
        <v>741</v>
      </c>
      <c r="M66" s="76"/>
      <c r="N66" s="76"/>
      <c r="O66" s="76"/>
      <c r="P66" s="76"/>
    </row>
    <row r="67" spans="1:16">
      <c r="A67" s="75">
        <v>55</v>
      </c>
      <c r="B67" s="216" t="s">
        <v>580</v>
      </c>
      <c r="C67" s="449" t="s">
        <v>224</v>
      </c>
      <c r="D67" s="238" t="s">
        <v>703</v>
      </c>
      <c r="E67" s="252">
        <v>45533</v>
      </c>
      <c r="F67" s="260">
        <v>61.059999999999995</v>
      </c>
      <c r="G67" s="558" t="s">
        <v>55</v>
      </c>
      <c r="H67" s="559"/>
      <c r="I67" s="559"/>
      <c r="J67" s="560"/>
      <c r="K67" s="253">
        <v>45543</v>
      </c>
      <c r="L67" s="266" t="s">
        <v>726</v>
      </c>
      <c r="M67" s="76"/>
      <c r="N67" s="76"/>
      <c r="O67" s="76"/>
      <c r="P67" s="76"/>
    </row>
    <row r="68" spans="1:16">
      <c r="A68" s="75">
        <v>56</v>
      </c>
      <c r="B68" s="216" t="s">
        <v>567</v>
      </c>
      <c r="C68" s="448" t="s">
        <v>226</v>
      </c>
      <c r="D68" s="236" t="s">
        <v>701</v>
      </c>
      <c r="E68" s="252">
        <v>45534</v>
      </c>
      <c r="F68" s="260">
        <v>41.37</v>
      </c>
      <c r="G68" s="558" t="s">
        <v>55</v>
      </c>
      <c r="H68" s="559"/>
      <c r="I68" s="559"/>
      <c r="J68" s="560"/>
      <c r="K68" s="253">
        <v>45557</v>
      </c>
      <c r="L68" s="266" t="s">
        <v>730</v>
      </c>
      <c r="M68" s="76"/>
      <c r="N68" s="76"/>
      <c r="O68" s="76"/>
      <c r="P68" s="76"/>
    </row>
    <row r="69" spans="1:16">
      <c r="A69" s="75">
        <v>57</v>
      </c>
      <c r="B69" s="216" t="s">
        <v>612</v>
      </c>
      <c r="C69" s="449" t="s">
        <v>225</v>
      </c>
      <c r="D69" s="236" t="s">
        <v>701</v>
      </c>
      <c r="E69" s="252">
        <v>45536</v>
      </c>
      <c r="F69" s="260">
        <v>37.64</v>
      </c>
      <c r="G69" s="558" t="s">
        <v>55</v>
      </c>
      <c r="H69" s="559"/>
      <c r="I69" s="559"/>
      <c r="J69" s="560"/>
      <c r="K69" s="253">
        <v>45544</v>
      </c>
      <c r="L69" s="266" t="s">
        <v>733</v>
      </c>
      <c r="M69" s="76"/>
      <c r="N69" s="76"/>
      <c r="O69" s="76"/>
      <c r="P69" s="76"/>
    </row>
    <row r="70" spans="1:16">
      <c r="A70" s="75">
        <v>58</v>
      </c>
      <c r="B70" s="216" t="s">
        <v>502</v>
      </c>
      <c r="C70" s="449" t="s">
        <v>224</v>
      </c>
      <c r="D70" s="236" t="s">
        <v>701</v>
      </c>
      <c r="E70" s="252">
        <v>45536</v>
      </c>
      <c r="F70" s="260">
        <v>41.37</v>
      </c>
      <c r="G70" s="558" t="s">
        <v>55</v>
      </c>
      <c r="H70" s="559"/>
      <c r="I70" s="559"/>
      <c r="J70" s="560"/>
      <c r="K70" s="253">
        <v>45543</v>
      </c>
      <c r="L70" s="266" t="s">
        <v>731</v>
      </c>
      <c r="M70" s="76"/>
      <c r="N70" s="76"/>
      <c r="O70" s="76"/>
      <c r="P70" s="76"/>
    </row>
    <row r="71" spans="1:16">
      <c r="A71" s="75">
        <v>59</v>
      </c>
      <c r="B71" s="216" t="s">
        <v>491</v>
      </c>
      <c r="C71" s="449" t="s">
        <v>224</v>
      </c>
      <c r="D71" s="236" t="s">
        <v>701</v>
      </c>
      <c r="E71" s="253">
        <v>45543</v>
      </c>
      <c r="F71" s="260">
        <v>41.37</v>
      </c>
      <c r="G71" s="558" t="s">
        <v>55</v>
      </c>
      <c r="H71" s="559"/>
      <c r="I71" s="559"/>
      <c r="J71" s="560"/>
      <c r="K71" s="253">
        <v>45559</v>
      </c>
      <c r="L71" s="266" t="s">
        <v>731</v>
      </c>
      <c r="M71" s="76"/>
      <c r="N71" s="76"/>
      <c r="O71" s="76"/>
      <c r="P71" s="76"/>
    </row>
    <row r="72" spans="1:16">
      <c r="A72" s="75">
        <v>60</v>
      </c>
      <c r="B72" s="216" t="s">
        <v>607</v>
      </c>
      <c r="C72" s="449" t="s">
        <v>225</v>
      </c>
      <c r="D72" s="236" t="s">
        <v>701</v>
      </c>
      <c r="E72" s="253">
        <v>45543</v>
      </c>
      <c r="F72" s="260">
        <v>37.64</v>
      </c>
      <c r="G72" s="558" t="s">
        <v>55</v>
      </c>
      <c r="H72" s="559"/>
      <c r="I72" s="559"/>
      <c r="J72" s="560"/>
      <c r="K72" s="253">
        <v>45546</v>
      </c>
      <c r="L72" s="266" t="s">
        <v>732</v>
      </c>
      <c r="M72" s="76"/>
      <c r="N72" s="76"/>
      <c r="O72" s="76"/>
      <c r="P72" s="76"/>
    </row>
    <row r="73" spans="1:16">
      <c r="A73" s="75">
        <v>61</v>
      </c>
      <c r="B73" s="216" t="s">
        <v>583</v>
      </c>
      <c r="C73" s="449" t="s">
        <v>195</v>
      </c>
      <c r="D73" s="236" t="s">
        <v>701</v>
      </c>
      <c r="E73" s="253">
        <v>45543</v>
      </c>
      <c r="F73" s="260">
        <v>37.64</v>
      </c>
      <c r="G73" s="558" t="s">
        <v>55</v>
      </c>
      <c r="H73" s="559"/>
      <c r="I73" s="559"/>
      <c r="J73" s="560"/>
      <c r="K73" s="253">
        <v>45557</v>
      </c>
      <c r="L73" s="266" t="s">
        <v>738</v>
      </c>
      <c r="M73" s="76"/>
      <c r="N73" s="76"/>
      <c r="O73" s="76"/>
      <c r="P73" s="76"/>
    </row>
    <row r="74" spans="1:16">
      <c r="A74" s="75">
        <v>62</v>
      </c>
      <c r="B74" s="216" t="s">
        <v>102</v>
      </c>
      <c r="C74" s="449" t="s">
        <v>195</v>
      </c>
      <c r="D74" s="236" t="s">
        <v>701</v>
      </c>
      <c r="E74" s="253">
        <v>45544</v>
      </c>
      <c r="F74" s="260">
        <v>37.64</v>
      </c>
      <c r="G74" s="558" t="s">
        <v>55</v>
      </c>
      <c r="H74" s="559"/>
      <c r="I74" s="559"/>
      <c r="J74" s="560"/>
      <c r="K74" s="253">
        <v>45555</v>
      </c>
      <c r="L74" s="266" t="s">
        <v>726</v>
      </c>
      <c r="M74" s="76"/>
      <c r="N74" s="76"/>
      <c r="O74" s="76"/>
      <c r="P74" s="76"/>
    </row>
    <row r="75" spans="1:16">
      <c r="A75" s="75">
        <v>63</v>
      </c>
      <c r="B75" s="216" t="s">
        <v>613</v>
      </c>
      <c r="C75" s="449" t="s">
        <v>225</v>
      </c>
      <c r="D75" s="236" t="s">
        <v>701</v>
      </c>
      <c r="E75" s="253">
        <v>45544</v>
      </c>
      <c r="F75" s="260">
        <v>37.64</v>
      </c>
      <c r="G75" s="558" t="s">
        <v>55</v>
      </c>
      <c r="H75" s="559"/>
      <c r="I75" s="559"/>
      <c r="J75" s="560"/>
      <c r="K75" s="253">
        <v>45565</v>
      </c>
      <c r="L75" s="266" t="s">
        <v>734</v>
      </c>
      <c r="M75" s="76"/>
      <c r="N75" s="76"/>
      <c r="O75" s="76"/>
      <c r="P75" s="76"/>
    </row>
    <row r="76" spans="1:16">
      <c r="A76" s="75">
        <v>64</v>
      </c>
      <c r="B76" s="216" t="s">
        <v>5</v>
      </c>
      <c r="C76" s="449" t="s">
        <v>224</v>
      </c>
      <c r="D76" s="236" t="s">
        <v>701</v>
      </c>
      <c r="E76" s="253">
        <v>45544</v>
      </c>
      <c r="F76" s="260">
        <v>41.37</v>
      </c>
      <c r="G76" s="558" t="s">
        <v>55</v>
      </c>
      <c r="H76" s="559"/>
      <c r="I76" s="559"/>
      <c r="J76" s="560"/>
      <c r="K76" s="253">
        <v>45564</v>
      </c>
      <c r="L76" s="266" t="s">
        <v>740</v>
      </c>
      <c r="M76" s="76"/>
      <c r="N76" s="76"/>
      <c r="O76" s="76"/>
      <c r="P76" s="76"/>
    </row>
    <row r="77" spans="1:16">
      <c r="A77" s="75">
        <v>65</v>
      </c>
      <c r="B77" s="216" t="s">
        <v>619</v>
      </c>
      <c r="C77" s="449" t="s">
        <v>195</v>
      </c>
      <c r="D77" s="236" t="s">
        <v>701</v>
      </c>
      <c r="E77" s="253">
        <v>45546</v>
      </c>
      <c r="F77" s="260">
        <v>37.64</v>
      </c>
      <c r="G77" s="558" t="s">
        <v>55</v>
      </c>
      <c r="H77" s="559"/>
      <c r="I77" s="559"/>
      <c r="J77" s="560"/>
      <c r="K77" s="253">
        <v>45555</v>
      </c>
      <c r="L77" s="266" t="s">
        <v>732</v>
      </c>
      <c r="M77" s="76"/>
      <c r="N77" s="76"/>
      <c r="O77" s="76"/>
      <c r="P77" s="76"/>
    </row>
    <row r="78" spans="1:16">
      <c r="A78" s="75">
        <v>66</v>
      </c>
      <c r="B78" s="216" t="s">
        <v>575</v>
      </c>
      <c r="C78" s="449" t="s">
        <v>225</v>
      </c>
      <c r="D78" s="236" t="s">
        <v>701</v>
      </c>
      <c r="E78" s="253">
        <v>45554</v>
      </c>
      <c r="F78" s="260">
        <v>37.64</v>
      </c>
      <c r="G78" s="558" t="s">
        <v>55</v>
      </c>
      <c r="H78" s="559"/>
      <c r="I78" s="559"/>
      <c r="J78" s="560"/>
      <c r="K78" s="253">
        <v>45559</v>
      </c>
      <c r="L78" s="266" t="s">
        <v>742</v>
      </c>
      <c r="M78" s="76"/>
      <c r="N78" s="76"/>
      <c r="O78" s="76"/>
      <c r="P78" s="76"/>
    </row>
    <row r="79" spans="1:16">
      <c r="A79" s="75">
        <v>67</v>
      </c>
      <c r="B79" s="216" t="s">
        <v>88</v>
      </c>
      <c r="C79" s="448" t="s">
        <v>225</v>
      </c>
      <c r="D79" s="236" t="s">
        <v>701</v>
      </c>
      <c r="E79" s="254">
        <v>45554</v>
      </c>
      <c r="F79" s="260">
        <v>37.64</v>
      </c>
      <c r="G79" s="558" t="s">
        <v>55</v>
      </c>
      <c r="H79" s="559"/>
      <c r="I79" s="559"/>
      <c r="J79" s="560"/>
      <c r="K79" s="253">
        <v>45561</v>
      </c>
      <c r="L79" s="266" t="s">
        <v>736</v>
      </c>
      <c r="M79" s="76"/>
      <c r="N79" s="76"/>
      <c r="O79" s="76"/>
      <c r="P79" s="76"/>
    </row>
    <row r="80" spans="1:16">
      <c r="A80" s="75">
        <v>68</v>
      </c>
      <c r="B80" s="216" t="s">
        <v>103</v>
      </c>
      <c r="C80" s="448" t="s">
        <v>224</v>
      </c>
      <c r="D80" s="236" t="s">
        <v>701</v>
      </c>
      <c r="E80" s="254">
        <v>45554</v>
      </c>
      <c r="F80" s="260">
        <v>41.37</v>
      </c>
      <c r="G80" s="558" t="s">
        <v>55</v>
      </c>
      <c r="H80" s="559"/>
      <c r="I80" s="559"/>
      <c r="J80" s="560"/>
      <c r="K80" s="253">
        <v>45561</v>
      </c>
      <c r="L80" s="266" t="s">
        <v>726</v>
      </c>
      <c r="M80" s="76"/>
      <c r="N80" s="76"/>
      <c r="O80" s="76"/>
      <c r="P80" s="76"/>
    </row>
    <row r="81" spans="1:16">
      <c r="A81" s="75">
        <v>69</v>
      </c>
      <c r="B81" s="216" t="s">
        <v>603</v>
      </c>
      <c r="C81" s="448" t="s">
        <v>225</v>
      </c>
      <c r="D81" s="236" t="s">
        <v>701</v>
      </c>
      <c r="E81" s="254">
        <v>45554</v>
      </c>
      <c r="F81" s="260">
        <v>37.64</v>
      </c>
      <c r="G81" s="558" t="s">
        <v>55</v>
      </c>
      <c r="H81" s="559"/>
      <c r="I81" s="559"/>
      <c r="J81" s="560"/>
      <c r="K81" s="253">
        <v>45559</v>
      </c>
      <c r="L81" s="266" t="s">
        <v>735</v>
      </c>
      <c r="M81" s="76"/>
      <c r="N81" s="76"/>
      <c r="O81" s="76"/>
      <c r="P81" s="76"/>
    </row>
    <row r="82" spans="1:16">
      <c r="A82" s="75">
        <v>70</v>
      </c>
      <c r="B82" s="216" t="s">
        <v>500</v>
      </c>
      <c r="C82" s="448" t="s">
        <v>195</v>
      </c>
      <c r="D82" s="236" t="s">
        <v>701</v>
      </c>
      <c r="E82" s="254">
        <v>45555</v>
      </c>
      <c r="F82" s="260">
        <v>37.64</v>
      </c>
      <c r="G82" s="558" t="s">
        <v>55</v>
      </c>
      <c r="H82" s="559"/>
      <c r="I82" s="559"/>
      <c r="J82" s="560"/>
      <c r="K82" s="253">
        <v>45561</v>
      </c>
      <c r="L82" s="266" t="s">
        <v>734</v>
      </c>
      <c r="M82" s="76"/>
      <c r="N82" s="76"/>
      <c r="O82" s="76"/>
      <c r="P82" s="76"/>
    </row>
    <row r="83" spans="1:16">
      <c r="A83" s="75">
        <v>71</v>
      </c>
      <c r="B83" s="216" t="s">
        <v>640</v>
      </c>
      <c r="C83" s="448" t="s">
        <v>227</v>
      </c>
      <c r="D83" s="236" t="s">
        <v>701</v>
      </c>
      <c r="E83" s="254">
        <v>45557</v>
      </c>
      <c r="F83" s="260">
        <v>41.37</v>
      </c>
      <c r="G83" s="558" t="s">
        <v>55</v>
      </c>
      <c r="H83" s="559"/>
      <c r="I83" s="559"/>
      <c r="J83" s="560"/>
      <c r="K83" s="253">
        <v>45561</v>
      </c>
      <c r="L83" s="266" t="s">
        <v>732</v>
      </c>
      <c r="M83" s="76"/>
      <c r="N83" s="76"/>
      <c r="O83" s="76"/>
      <c r="P83" s="76"/>
    </row>
    <row r="84" spans="1:16">
      <c r="A84" s="75">
        <v>72</v>
      </c>
      <c r="B84" s="216" t="s">
        <v>532</v>
      </c>
      <c r="C84" s="448" t="s">
        <v>224</v>
      </c>
      <c r="D84" s="236" t="s">
        <v>701</v>
      </c>
      <c r="E84" s="254">
        <v>45557</v>
      </c>
      <c r="F84" s="260">
        <v>41.37</v>
      </c>
      <c r="G84" s="558" t="s">
        <v>55</v>
      </c>
      <c r="H84" s="559"/>
      <c r="I84" s="559"/>
      <c r="J84" s="560"/>
      <c r="K84" s="253">
        <v>45565</v>
      </c>
      <c r="L84" s="266" t="s">
        <v>738</v>
      </c>
      <c r="M84" s="76"/>
      <c r="N84" s="76"/>
      <c r="O84" s="76"/>
      <c r="P84" s="76"/>
    </row>
    <row r="85" spans="1:16">
      <c r="A85" s="75">
        <v>73</v>
      </c>
      <c r="B85" s="216" t="s">
        <v>601</v>
      </c>
      <c r="C85" s="448" t="s">
        <v>225</v>
      </c>
      <c r="D85" s="236" t="s">
        <v>701</v>
      </c>
      <c r="E85" s="254">
        <v>45558</v>
      </c>
      <c r="F85" s="260">
        <v>37.64</v>
      </c>
      <c r="G85" s="558" t="s">
        <v>55</v>
      </c>
      <c r="H85" s="559"/>
      <c r="I85" s="559"/>
      <c r="J85" s="560"/>
      <c r="K85" s="253">
        <v>45565</v>
      </c>
      <c r="L85" s="266" t="s">
        <v>733</v>
      </c>
      <c r="M85" s="76"/>
      <c r="N85" s="76"/>
      <c r="O85" s="76"/>
      <c r="P85" s="76"/>
    </row>
    <row r="86" spans="1:16">
      <c r="A86" s="75">
        <v>74</v>
      </c>
      <c r="B86" s="216" t="s">
        <v>587</v>
      </c>
      <c r="C86" s="448" t="s">
        <v>225</v>
      </c>
      <c r="D86" s="236" t="s">
        <v>701</v>
      </c>
      <c r="E86" s="254">
        <v>45560</v>
      </c>
      <c r="F86" s="260">
        <v>37.64</v>
      </c>
      <c r="G86" s="558" t="s">
        <v>55</v>
      </c>
      <c r="H86" s="559"/>
      <c r="I86" s="559"/>
      <c r="J86" s="560"/>
      <c r="K86" s="253">
        <v>45565</v>
      </c>
      <c r="L86" s="266" t="s">
        <v>731</v>
      </c>
      <c r="M86" s="76"/>
      <c r="N86" s="76"/>
      <c r="O86" s="76"/>
      <c r="P86" s="76"/>
    </row>
    <row r="87" spans="1:16">
      <c r="A87" s="75">
        <v>75</v>
      </c>
      <c r="B87" s="216" t="s">
        <v>615</v>
      </c>
      <c r="C87" s="449" t="s">
        <v>227</v>
      </c>
      <c r="D87" s="236" t="s">
        <v>701</v>
      </c>
      <c r="E87" s="254">
        <v>45561</v>
      </c>
      <c r="F87" s="260">
        <v>41.37</v>
      </c>
      <c r="G87" s="558" t="s">
        <v>55</v>
      </c>
      <c r="H87" s="559"/>
      <c r="I87" s="559"/>
      <c r="J87" s="560"/>
      <c r="K87" s="253">
        <v>45565</v>
      </c>
      <c r="L87" s="266" t="s">
        <v>732</v>
      </c>
      <c r="M87" s="76"/>
      <c r="N87" s="76"/>
      <c r="O87" s="76"/>
      <c r="P87" s="76"/>
    </row>
    <row r="88" spans="1:16">
      <c r="A88" s="75">
        <v>76</v>
      </c>
      <c r="B88" s="216" t="s">
        <v>633</v>
      </c>
      <c r="C88" s="449" t="s">
        <v>225</v>
      </c>
      <c r="D88" s="236" t="s">
        <v>701</v>
      </c>
      <c r="E88" s="254">
        <v>45562</v>
      </c>
      <c r="F88" s="260">
        <v>37.64</v>
      </c>
      <c r="G88" s="558" t="s">
        <v>55</v>
      </c>
      <c r="H88" s="559"/>
      <c r="I88" s="559"/>
      <c r="J88" s="560"/>
      <c r="K88" s="253">
        <v>45571</v>
      </c>
      <c r="L88" s="266" t="s">
        <v>733</v>
      </c>
      <c r="M88" s="76"/>
      <c r="N88" s="76"/>
      <c r="O88" s="76"/>
      <c r="P88" s="76"/>
    </row>
    <row r="89" spans="1:16">
      <c r="A89" s="75">
        <v>77</v>
      </c>
      <c r="B89" s="216" t="s">
        <v>6</v>
      </c>
      <c r="C89" s="449" t="s">
        <v>195</v>
      </c>
      <c r="D89" s="236" t="s">
        <v>701</v>
      </c>
      <c r="E89" s="253">
        <v>45544</v>
      </c>
      <c r="F89" s="260">
        <v>37.64</v>
      </c>
      <c r="G89" s="558" t="s">
        <v>55</v>
      </c>
      <c r="H89" s="559"/>
      <c r="I89" s="559"/>
      <c r="J89" s="560"/>
      <c r="K89" s="253">
        <v>45575</v>
      </c>
      <c r="L89" s="266" t="s">
        <v>740</v>
      </c>
      <c r="M89" s="76"/>
      <c r="N89" s="76"/>
      <c r="O89" s="76"/>
      <c r="P89" s="76"/>
    </row>
    <row r="90" spans="1:16">
      <c r="A90" s="75">
        <v>78</v>
      </c>
      <c r="B90" s="216" t="s">
        <v>87</v>
      </c>
      <c r="C90" s="448" t="s">
        <v>224</v>
      </c>
      <c r="D90" s="236" t="s">
        <v>701</v>
      </c>
      <c r="E90" s="254">
        <v>45555</v>
      </c>
      <c r="F90" s="260">
        <v>41.37</v>
      </c>
      <c r="G90" s="558" t="s">
        <v>55</v>
      </c>
      <c r="H90" s="559"/>
      <c r="I90" s="559"/>
      <c r="J90" s="560"/>
      <c r="K90" s="253">
        <v>45566</v>
      </c>
      <c r="L90" s="266" t="s">
        <v>743</v>
      </c>
      <c r="M90" s="76"/>
      <c r="N90" s="76"/>
      <c r="O90" s="76"/>
      <c r="P90" s="76"/>
    </row>
    <row r="91" spans="1:16">
      <c r="A91" s="75">
        <v>79</v>
      </c>
      <c r="B91" s="216" t="s">
        <v>37</v>
      </c>
      <c r="C91" s="448" t="s">
        <v>224</v>
      </c>
      <c r="D91" s="236" t="s">
        <v>701</v>
      </c>
      <c r="E91" s="254">
        <v>45560</v>
      </c>
      <c r="F91" s="260">
        <v>41.37</v>
      </c>
      <c r="G91" s="558" t="s">
        <v>55</v>
      </c>
      <c r="H91" s="559"/>
      <c r="I91" s="559"/>
      <c r="J91" s="560"/>
      <c r="K91" s="253">
        <v>45568</v>
      </c>
      <c r="L91" s="266" t="s">
        <v>741</v>
      </c>
      <c r="M91" s="76"/>
      <c r="N91" s="76"/>
      <c r="O91" s="76"/>
      <c r="P91" s="76"/>
    </row>
    <row r="92" spans="1:16">
      <c r="A92" s="75">
        <v>80</v>
      </c>
      <c r="B92" s="216" t="s">
        <v>581</v>
      </c>
      <c r="C92" s="448" t="s">
        <v>225</v>
      </c>
      <c r="D92" s="236" t="s">
        <v>701</v>
      </c>
      <c r="E92" s="254">
        <v>45561</v>
      </c>
      <c r="F92" s="260">
        <v>37.64</v>
      </c>
      <c r="G92" s="558" t="s">
        <v>55</v>
      </c>
      <c r="H92" s="559"/>
      <c r="I92" s="559"/>
      <c r="J92" s="560"/>
      <c r="K92" s="253">
        <v>45571</v>
      </c>
      <c r="L92" s="266" t="s">
        <v>735</v>
      </c>
      <c r="M92" s="76"/>
      <c r="N92" s="76"/>
      <c r="O92" s="76"/>
      <c r="P92" s="76"/>
    </row>
    <row r="93" spans="1:16">
      <c r="A93" s="75">
        <v>81</v>
      </c>
      <c r="B93" s="216" t="s">
        <v>522</v>
      </c>
      <c r="C93" s="448" t="s">
        <v>224</v>
      </c>
      <c r="D93" s="236" t="s">
        <v>701</v>
      </c>
      <c r="E93" s="254">
        <v>45561</v>
      </c>
      <c r="F93" s="260">
        <v>41.37</v>
      </c>
      <c r="G93" s="558" t="s">
        <v>55</v>
      </c>
      <c r="H93" s="559"/>
      <c r="I93" s="559"/>
      <c r="J93" s="560"/>
      <c r="K93" s="253">
        <v>45568</v>
      </c>
      <c r="L93" s="266" t="s">
        <v>744</v>
      </c>
      <c r="M93" s="76"/>
      <c r="N93" s="76"/>
      <c r="O93" s="76"/>
      <c r="P93" s="76"/>
    </row>
    <row r="94" spans="1:16">
      <c r="A94" s="75">
        <v>82</v>
      </c>
      <c r="B94" s="216" t="s">
        <v>89</v>
      </c>
      <c r="C94" s="448" t="s">
        <v>195</v>
      </c>
      <c r="D94" s="236" t="s">
        <v>701</v>
      </c>
      <c r="E94" s="254">
        <v>45562</v>
      </c>
      <c r="F94" s="260">
        <v>37.64</v>
      </c>
      <c r="G94" s="558" t="s">
        <v>55</v>
      </c>
      <c r="H94" s="559"/>
      <c r="I94" s="559"/>
      <c r="J94" s="560"/>
      <c r="K94" s="253">
        <v>45566</v>
      </c>
      <c r="L94" s="266" t="s">
        <v>736</v>
      </c>
      <c r="M94" s="76"/>
      <c r="N94" s="76"/>
      <c r="O94" s="76"/>
      <c r="P94" s="76"/>
    </row>
    <row r="95" spans="1:16">
      <c r="A95" s="75">
        <v>83</v>
      </c>
      <c r="B95" s="9" t="s">
        <v>568</v>
      </c>
      <c r="C95" s="449" t="s">
        <v>195</v>
      </c>
      <c r="D95" s="236" t="s">
        <v>701</v>
      </c>
      <c r="E95" s="254">
        <v>45566</v>
      </c>
      <c r="F95" s="260">
        <v>37.64</v>
      </c>
      <c r="G95" s="558" t="s">
        <v>55</v>
      </c>
      <c r="H95" s="559"/>
      <c r="I95" s="559"/>
      <c r="J95" s="560"/>
      <c r="K95" s="253">
        <v>45569</v>
      </c>
      <c r="L95" s="266" t="s">
        <v>732</v>
      </c>
      <c r="M95" s="76"/>
      <c r="N95" s="76"/>
      <c r="O95" s="76"/>
      <c r="P95" s="76"/>
    </row>
    <row r="96" spans="1:16">
      <c r="A96" s="75">
        <v>84</v>
      </c>
      <c r="B96" s="221" t="s">
        <v>497</v>
      </c>
      <c r="C96" s="449" t="s">
        <v>224</v>
      </c>
      <c r="D96" s="236" t="s">
        <v>701</v>
      </c>
      <c r="E96" s="253">
        <v>45566</v>
      </c>
      <c r="F96" s="260">
        <v>41.37</v>
      </c>
      <c r="G96" s="558" t="s">
        <v>55</v>
      </c>
      <c r="H96" s="559"/>
      <c r="I96" s="559"/>
      <c r="J96" s="560"/>
      <c r="K96" s="253">
        <v>45572</v>
      </c>
      <c r="L96" s="266" t="s">
        <v>731</v>
      </c>
      <c r="M96" s="76"/>
      <c r="N96" s="76"/>
      <c r="O96" s="76"/>
      <c r="P96" s="76"/>
    </row>
    <row r="97" spans="1:16">
      <c r="A97" s="75">
        <v>85</v>
      </c>
      <c r="B97" s="210" t="s">
        <v>597</v>
      </c>
      <c r="C97" s="448" t="s">
        <v>225</v>
      </c>
      <c r="D97" s="236" t="s">
        <v>701</v>
      </c>
      <c r="E97" s="253">
        <v>45566</v>
      </c>
      <c r="F97" s="260">
        <v>37.64</v>
      </c>
      <c r="G97" s="558" t="s">
        <v>55</v>
      </c>
      <c r="H97" s="559"/>
      <c r="I97" s="559"/>
      <c r="J97" s="560"/>
      <c r="K97" s="253">
        <v>45572</v>
      </c>
      <c r="L97" s="10" t="s">
        <v>738</v>
      </c>
      <c r="M97" s="76"/>
      <c r="N97" s="76"/>
      <c r="O97" s="76"/>
      <c r="P97" s="76"/>
    </row>
    <row r="98" spans="1:16">
      <c r="A98" s="75">
        <v>86</v>
      </c>
      <c r="B98" s="210" t="s">
        <v>496</v>
      </c>
      <c r="C98" s="448" t="s">
        <v>195</v>
      </c>
      <c r="D98" s="236" t="s">
        <v>701</v>
      </c>
      <c r="E98" s="253">
        <v>45568</v>
      </c>
      <c r="F98" s="260">
        <v>37.64</v>
      </c>
      <c r="G98" s="558" t="s">
        <v>55</v>
      </c>
      <c r="H98" s="559"/>
      <c r="I98" s="559"/>
      <c r="J98" s="560"/>
      <c r="K98" s="253">
        <v>45572</v>
      </c>
      <c r="L98" s="10" t="s">
        <v>742</v>
      </c>
      <c r="M98" s="76"/>
      <c r="N98" s="76"/>
      <c r="O98" s="76"/>
      <c r="P98" s="76"/>
    </row>
    <row r="99" spans="1:16">
      <c r="A99" s="75">
        <v>87</v>
      </c>
      <c r="B99" s="210" t="s">
        <v>585</v>
      </c>
      <c r="C99" s="449" t="s">
        <v>224</v>
      </c>
      <c r="D99" s="236" t="s">
        <v>701</v>
      </c>
      <c r="E99" s="253">
        <v>45569</v>
      </c>
      <c r="F99" s="260">
        <v>41.37</v>
      </c>
      <c r="G99" s="558" t="s">
        <v>55</v>
      </c>
      <c r="H99" s="559"/>
      <c r="I99" s="559"/>
      <c r="J99" s="560"/>
      <c r="K99" s="253">
        <v>45573</v>
      </c>
      <c r="L99" s="10" t="s">
        <v>732</v>
      </c>
      <c r="M99" s="76"/>
      <c r="N99" s="76"/>
      <c r="O99" s="76"/>
      <c r="P99" s="76"/>
    </row>
    <row r="100" spans="1:16">
      <c r="A100" s="75">
        <v>88</v>
      </c>
      <c r="B100" s="222" t="s">
        <v>95</v>
      </c>
      <c r="C100" s="448" t="s">
        <v>224</v>
      </c>
      <c r="D100" s="236" t="s">
        <v>701</v>
      </c>
      <c r="E100" s="253">
        <v>45569</v>
      </c>
      <c r="F100" s="260">
        <v>41.37</v>
      </c>
      <c r="G100" s="558" t="s">
        <v>55</v>
      </c>
      <c r="H100" s="559"/>
      <c r="I100" s="559"/>
      <c r="J100" s="560"/>
      <c r="K100" s="253">
        <v>45575</v>
      </c>
      <c r="L100" s="266" t="s">
        <v>736</v>
      </c>
      <c r="M100" s="76"/>
      <c r="N100" s="76"/>
      <c r="O100" s="76"/>
      <c r="P100" s="76"/>
    </row>
    <row r="101" spans="1:16">
      <c r="A101" s="75">
        <v>89</v>
      </c>
      <c r="B101" s="211" t="s">
        <v>589</v>
      </c>
      <c r="C101" s="448" t="s">
        <v>225</v>
      </c>
      <c r="D101" s="236" t="s">
        <v>701</v>
      </c>
      <c r="E101" s="253">
        <v>45569</v>
      </c>
      <c r="F101" s="260">
        <v>37.64</v>
      </c>
      <c r="G101" s="558" t="s">
        <v>55</v>
      </c>
      <c r="H101" s="559"/>
      <c r="I101" s="559"/>
      <c r="J101" s="560"/>
      <c r="K101" s="253">
        <v>45573</v>
      </c>
      <c r="L101" s="266" t="s">
        <v>726</v>
      </c>
      <c r="M101" s="76"/>
      <c r="N101" s="76"/>
      <c r="O101" s="76"/>
      <c r="P101" s="76"/>
    </row>
    <row r="102" spans="1:16">
      <c r="A102" s="75">
        <v>90</v>
      </c>
      <c r="B102" s="216" t="s">
        <v>526</v>
      </c>
      <c r="C102" s="448" t="s">
        <v>195</v>
      </c>
      <c r="D102" s="236" t="s">
        <v>701</v>
      </c>
      <c r="E102" s="253">
        <v>45569</v>
      </c>
      <c r="F102" s="260">
        <v>37.64</v>
      </c>
      <c r="G102" s="558" t="s">
        <v>55</v>
      </c>
      <c r="H102" s="559"/>
      <c r="I102" s="559"/>
      <c r="J102" s="560"/>
      <c r="K102" s="253">
        <v>45573</v>
      </c>
      <c r="L102" s="266" t="s">
        <v>744</v>
      </c>
      <c r="M102" s="76"/>
      <c r="N102" s="76"/>
      <c r="O102" s="76"/>
      <c r="P102" s="76"/>
    </row>
    <row r="103" spans="1:16">
      <c r="A103" s="75">
        <v>91</v>
      </c>
      <c r="B103" s="216" t="s">
        <v>18</v>
      </c>
      <c r="C103" s="449" t="s">
        <v>224</v>
      </c>
      <c r="D103" s="236" t="s">
        <v>701</v>
      </c>
      <c r="E103" s="253">
        <v>45569</v>
      </c>
      <c r="F103" s="260">
        <v>41.37</v>
      </c>
      <c r="G103" s="558" t="s">
        <v>55</v>
      </c>
      <c r="H103" s="559"/>
      <c r="I103" s="559"/>
      <c r="J103" s="560"/>
      <c r="K103" s="253">
        <v>45575</v>
      </c>
      <c r="L103" s="266" t="s">
        <v>743</v>
      </c>
      <c r="M103" s="76"/>
      <c r="N103" s="76"/>
      <c r="O103" s="76"/>
      <c r="P103" s="76"/>
    </row>
    <row r="104" spans="1:16">
      <c r="A104" s="75">
        <v>92</v>
      </c>
      <c r="B104" s="216" t="s">
        <v>86</v>
      </c>
      <c r="C104" s="448" t="s">
        <v>225</v>
      </c>
      <c r="D104" s="236" t="s">
        <v>701</v>
      </c>
      <c r="E104" s="253">
        <v>45569</v>
      </c>
      <c r="F104" s="260">
        <v>37.64</v>
      </c>
      <c r="G104" s="558" t="s">
        <v>55</v>
      </c>
      <c r="H104" s="559"/>
      <c r="I104" s="559"/>
      <c r="J104" s="560"/>
      <c r="K104" s="253">
        <v>45575</v>
      </c>
      <c r="L104" s="266" t="s">
        <v>745</v>
      </c>
      <c r="M104" s="76"/>
      <c r="N104" s="76"/>
      <c r="O104" s="76"/>
      <c r="P104" s="76"/>
    </row>
    <row r="105" spans="1:16">
      <c r="A105" s="75">
        <v>93</v>
      </c>
      <c r="B105" s="216" t="s">
        <v>507</v>
      </c>
      <c r="C105" s="448" t="s">
        <v>195</v>
      </c>
      <c r="D105" s="236" t="s">
        <v>701</v>
      </c>
      <c r="E105" s="253">
        <v>45573</v>
      </c>
      <c r="F105" s="260">
        <v>37.64</v>
      </c>
      <c r="G105" s="558" t="s">
        <v>55</v>
      </c>
      <c r="H105" s="559"/>
      <c r="I105" s="559"/>
      <c r="J105" s="560"/>
      <c r="K105" s="253">
        <v>45575</v>
      </c>
      <c r="L105" s="266" t="s">
        <v>742</v>
      </c>
      <c r="M105" s="76"/>
      <c r="N105" s="76"/>
      <c r="O105" s="76"/>
      <c r="P105" s="76"/>
    </row>
    <row r="106" spans="1:16">
      <c r="A106" s="75">
        <v>94</v>
      </c>
      <c r="B106" s="216" t="s">
        <v>17</v>
      </c>
      <c r="C106" s="449" t="s">
        <v>224</v>
      </c>
      <c r="D106" s="236" t="s">
        <v>701</v>
      </c>
      <c r="E106" s="253">
        <v>45573</v>
      </c>
      <c r="F106" s="260">
        <v>41.37</v>
      </c>
      <c r="G106" s="558" t="s">
        <v>55</v>
      </c>
      <c r="H106" s="559"/>
      <c r="I106" s="559"/>
      <c r="J106" s="560"/>
      <c r="K106" s="253">
        <v>45578</v>
      </c>
      <c r="L106" s="266" t="s">
        <v>744</v>
      </c>
      <c r="M106" s="76"/>
      <c r="N106" s="76"/>
      <c r="O106" s="76"/>
      <c r="P106" s="76"/>
    </row>
    <row r="107" spans="1:16">
      <c r="A107" s="75">
        <v>95</v>
      </c>
      <c r="B107" s="216" t="s">
        <v>506</v>
      </c>
      <c r="C107" s="449" t="s">
        <v>224</v>
      </c>
      <c r="D107" s="236" t="s">
        <v>701</v>
      </c>
      <c r="E107" s="253">
        <v>45575</v>
      </c>
      <c r="F107" s="260">
        <v>41.37</v>
      </c>
      <c r="G107" s="558" t="s">
        <v>55</v>
      </c>
      <c r="H107" s="559"/>
      <c r="I107" s="559"/>
      <c r="J107" s="560"/>
      <c r="K107" s="253">
        <v>45578</v>
      </c>
      <c r="L107" s="266" t="s">
        <v>731</v>
      </c>
      <c r="M107" s="76"/>
      <c r="N107" s="76"/>
      <c r="O107" s="76"/>
      <c r="P107" s="76"/>
    </row>
    <row r="108" spans="1:16">
      <c r="A108" s="75">
        <v>96</v>
      </c>
      <c r="B108" s="216" t="s">
        <v>474</v>
      </c>
      <c r="C108" s="448" t="s">
        <v>225</v>
      </c>
      <c r="D108" s="236" t="s">
        <v>701</v>
      </c>
      <c r="E108" s="253">
        <v>45575</v>
      </c>
      <c r="F108" s="260">
        <v>37.64</v>
      </c>
      <c r="G108" s="558" t="s">
        <v>55</v>
      </c>
      <c r="H108" s="559"/>
      <c r="I108" s="559"/>
      <c r="J108" s="560"/>
      <c r="K108" s="253">
        <v>45579</v>
      </c>
      <c r="L108" s="266" t="s">
        <v>733</v>
      </c>
      <c r="M108" s="76"/>
      <c r="N108" s="76"/>
      <c r="O108" s="76"/>
      <c r="P108" s="76"/>
    </row>
    <row r="109" spans="1:16">
      <c r="A109" s="75">
        <v>97</v>
      </c>
      <c r="B109" s="216" t="s">
        <v>539</v>
      </c>
      <c r="C109" s="448" t="s">
        <v>225</v>
      </c>
      <c r="D109" s="236" t="s">
        <v>701</v>
      </c>
      <c r="E109" s="253">
        <v>45575</v>
      </c>
      <c r="F109" s="260">
        <v>37.64</v>
      </c>
      <c r="G109" s="558" t="s">
        <v>55</v>
      </c>
      <c r="H109" s="559"/>
      <c r="I109" s="559"/>
      <c r="J109" s="560"/>
      <c r="K109" s="253">
        <v>45579</v>
      </c>
      <c r="L109" s="10" t="s">
        <v>732</v>
      </c>
      <c r="M109" s="76"/>
      <c r="N109" s="76"/>
      <c r="O109" s="76"/>
      <c r="P109" s="76"/>
    </row>
    <row r="110" spans="1:16">
      <c r="A110" s="75">
        <v>98</v>
      </c>
      <c r="B110" s="216" t="s">
        <v>590</v>
      </c>
      <c r="C110" s="448" t="s">
        <v>225</v>
      </c>
      <c r="D110" s="236" t="s">
        <v>701</v>
      </c>
      <c r="E110" s="253">
        <v>45575</v>
      </c>
      <c r="F110" s="260">
        <v>37.64</v>
      </c>
      <c r="G110" s="558" t="s">
        <v>55</v>
      </c>
      <c r="H110" s="559"/>
      <c r="I110" s="559"/>
      <c r="J110" s="560"/>
      <c r="K110" s="253">
        <v>45579</v>
      </c>
      <c r="L110" s="266" t="s">
        <v>738</v>
      </c>
      <c r="M110" s="76"/>
      <c r="N110" s="76"/>
      <c r="O110" s="76"/>
      <c r="P110" s="76"/>
    </row>
    <row r="111" spans="1:16">
      <c r="A111" s="75">
        <v>99</v>
      </c>
      <c r="B111" s="216" t="s">
        <v>535</v>
      </c>
      <c r="C111" s="448" t="s">
        <v>195</v>
      </c>
      <c r="D111" s="236" t="s">
        <v>701</v>
      </c>
      <c r="E111" s="253">
        <v>45575</v>
      </c>
      <c r="F111" s="260">
        <v>37.64</v>
      </c>
      <c r="G111" s="558" t="s">
        <v>55</v>
      </c>
      <c r="H111" s="559"/>
      <c r="I111" s="559"/>
      <c r="J111" s="560"/>
      <c r="K111" s="253">
        <v>45581</v>
      </c>
      <c r="L111" s="266" t="s">
        <v>742</v>
      </c>
      <c r="M111" s="76"/>
      <c r="N111" s="76"/>
      <c r="O111" s="76"/>
      <c r="P111" s="76"/>
    </row>
    <row r="112" spans="1:16">
      <c r="A112" s="75">
        <v>100</v>
      </c>
      <c r="B112" s="216" t="s">
        <v>517</v>
      </c>
      <c r="C112" s="448" t="s">
        <v>195</v>
      </c>
      <c r="D112" s="236" t="s">
        <v>701</v>
      </c>
      <c r="E112" s="253">
        <v>45577</v>
      </c>
      <c r="F112" s="260">
        <v>37.64</v>
      </c>
      <c r="G112" s="558" t="s">
        <v>55</v>
      </c>
      <c r="H112" s="559"/>
      <c r="I112" s="559"/>
      <c r="J112" s="560"/>
      <c r="K112" s="253">
        <v>45586</v>
      </c>
      <c r="L112" s="266" t="s">
        <v>730</v>
      </c>
      <c r="M112" s="76"/>
      <c r="N112" s="76"/>
      <c r="O112" s="76"/>
      <c r="P112" s="76"/>
    </row>
    <row r="113" spans="1:16">
      <c r="A113" s="75">
        <v>101</v>
      </c>
      <c r="B113" s="216" t="s">
        <v>511</v>
      </c>
      <c r="C113" s="448" t="s">
        <v>195</v>
      </c>
      <c r="D113" s="236" t="s">
        <v>701</v>
      </c>
      <c r="E113" s="253">
        <v>45577</v>
      </c>
      <c r="F113" s="260">
        <v>37.64</v>
      </c>
      <c r="G113" s="558" t="s">
        <v>55</v>
      </c>
      <c r="H113" s="559"/>
      <c r="I113" s="559"/>
      <c r="J113" s="560"/>
      <c r="K113" s="253">
        <v>45581</v>
      </c>
      <c r="L113" s="266" t="s">
        <v>735</v>
      </c>
      <c r="M113" s="76"/>
      <c r="N113" s="76"/>
      <c r="O113" s="76"/>
      <c r="P113" s="76"/>
    </row>
    <row r="114" spans="1:16">
      <c r="A114" s="75">
        <v>102</v>
      </c>
      <c r="B114" s="216" t="s">
        <v>94</v>
      </c>
      <c r="C114" s="448" t="s">
        <v>225</v>
      </c>
      <c r="D114" s="236" t="s">
        <v>701</v>
      </c>
      <c r="E114" s="253">
        <v>45577</v>
      </c>
      <c r="F114" s="260">
        <v>37.64</v>
      </c>
      <c r="G114" s="558" t="s">
        <v>55</v>
      </c>
      <c r="H114" s="559"/>
      <c r="I114" s="559"/>
      <c r="J114" s="560"/>
      <c r="K114" s="253">
        <v>45586</v>
      </c>
      <c r="L114" s="266" t="s">
        <v>736</v>
      </c>
      <c r="M114" s="76"/>
      <c r="N114" s="76"/>
      <c r="O114" s="76"/>
      <c r="P114" s="76"/>
    </row>
    <row r="115" spans="1:16">
      <c r="A115" s="75">
        <v>103</v>
      </c>
      <c r="B115" s="216" t="s">
        <v>594</v>
      </c>
      <c r="C115" s="448" t="s">
        <v>225</v>
      </c>
      <c r="D115" s="238" t="s">
        <v>703</v>
      </c>
      <c r="E115" s="253">
        <v>45578</v>
      </c>
      <c r="F115" s="260">
        <v>58.51</v>
      </c>
      <c r="G115" s="558" t="s">
        <v>55</v>
      </c>
      <c r="H115" s="559"/>
      <c r="I115" s="559"/>
      <c r="J115" s="560"/>
      <c r="K115" s="253">
        <v>45587</v>
      </c>
      <c r="L115" s="266" t="s">
        <v>726</v>
      </c>
      <c r="M115" s="76"/>
      <c r="N115" s="76"/>
      <c r="O115" s="76"/>
      <c r="P115" s="76"/>
    </row>
    <row r="116" spans="1:16">
      <c r="A116" s="75">
        <v>104</v>
      </c>
      <c r="B116" s="216" t="s">
        <v>475</v>
      </c>
      <c r="C116" s="448" t="s">
        <v>195</v>
      </c>
      <c r="D116" s="236" t="s">
        <v>701</v>
      </c>
      <c r="E116" s="253">
        <v>45578</v>
      </c>
      <c r="F116" s="260">
        <v>37.64</v>
      </c>
      <c r="G116" s="558" t="s">
        <v>55</v>
      </c>
      <c r="H116" s="559"/>
      <c r="I116" s="559"/>
      <c r="J116" s="560"/>
      <c r="K116" s="253">
        <v>45585</v>
      </c>
      <c r="L116" s="266" t="s">
        <v>731</v>
      </c>
      <c r="M116" s="76"/>
      <c r="N116" s="76"/>
      <c r="O116" s="76"/>
      <c r="P116" s="76"/>
    </row>
    <row r="117" spans="1:16">
      <c r="A117" s="75">
        <v>105</v>
      </c>
      <c r="B117" s="216" t="s">
        <v>84</v>
      </c>
      <c r="C117" s="449" t="s">
        <v>224</v>
      </c>
      <c r="D117" s="236" t="s">
        <v>701</v>
      </c>
      <c r="E117" s="253">
        <v>45578</v>
      </c>
      <c r="F117" s="260">
        <v>41.37</v>
      </c>
      <c r="G117" s="558" t="s">
        <v>55</v>
      </c>
      <c r="H117" s="559"/>
      <c r="I117" s="559"/>
      <c r="J117" s="560"/>
      <c r="K117" s="253">
        <v>45583</v>
      </c>
      <c r="L117" s="266" t="s">
        <v>744</v>
      </c>
      <c r="M117" s="76"/>
      <c r="N117" s="76"/>
      <c r="O117" s="76"/>
      <c r="P117" s="76"/>
    </row>
    <row r="118" spans="1:16">
      <c r="A118" s="75">
        <v>106</v>
      </c>
      <c r="B118" s="216" t="s">
        <v>74</v>
      </c>
      <c r="C118" s="448" t="s">
        <v>225</v>
      </c>
      <c r="D118" s="236" t="s">
        <v>701</v>
      </c>
      <c r="E118" s="253">
        <v>45578</v>
      </c>
      <c r="F118" s="260">
        <v>37.64</v>
      </c>
      <c r="G118" s="558" t="s">
        <v>55</v>
      </c>
      <c r="H118" s="559"/>
      <c r="I118" s="559"/>
      <c r="J118" s="560"/>
      <c r="K118" s="253">
        <v>45581</v>
      </c>
      <c r="L118" s="266" t="s">
        <v>745</v>
      </c>
      <c r="M118" s="76"/>
      <c r="N118" s="76"/>
      <c r="O118" s="76"/>
      <c r="P118" s="76"/>
    </row>
    <row r="119" spans="1:16">
      <c r="A119" s="75">
        <v>107</v>
      </c>
      <c r="B119" s="216" t="s">
        <v>16</v>
      </c>
      <c r="C119" s="449" t="s">
        <v>224</v>
      </c>
      <c r="D119" s="236" t="s">
        <v>701</v>
      </c>
      <c r="E119" s="253">
        <v>45578</v>
      </c>
      <c r="F119" s="260">
        <v>41.37</v>
      </c>
      <c r="G119" s="558" t="s">
        <v>55</v>
      </c>
      <c r="H119" s="559"/>
      <c r="I119" s="559"/>
      <c r="J119" s="560"/>
      <c r="K119" s="253">
        <v>45586</v>
      </c>
      <c r="L119" s="266" t="s">
        <v>743</v>
      </c>
      <c r="M119" s="76"/>
      <c r="N119" s="76"/>
      <c r="O119" s="76"/>
      <c r="P119" s="76"/>
    </row>
    <row r="120" spans="1:16">
      <c r="A120" s="75">
        <v>108</v>
      </c>
      <c r="B120" s="216" t="s">
        <v>543</v>
      </c>
      <c r="C120" s="448" t="s">
        <v>225</v>
      </c>
      <c r="D120" s="236" t="s">
        <v>701</v>
      </c>
      <c r="E120" s="253">
        <v>45578</v>
      </c>
      <c r="F120" s="260">
        <v>37.64</v>
      </c>
      <c r="G120" s="558" t="s">
        <v>55</v>
      </c>
      <c r="H120" s="559"/>
      <c r="I120" s="559"/>
      <c r="J120" s="560"/>
      <c r="K120" s="253">
        <v>45583</v>
      </c>
      <c r="L120" s="266" t="s">
        <v>732</v>
      </c>
      <c r="M120" s="76"/>
      <c r="N120" s="76"/>
      <c r="O120" s="76"/>
      <c r="P120" s="76"/>
    </row>
    <row r="121" spans="1:16">
      <c r="A121" s="75">
        <v>109</v>
      </c>
      <c r="B121" s="216" t="s">
        <v>485</v>
      </c>
      <c r="C121" s="449" t="s">
        <v>224</v>
      </c>
      <c r="D121" s="236" t="s">
        <v>701</v>
      </c>
      <c r="E121" s="253">
        <v>45581</v>
      </c>
      <c r="F121" s="260">
        <v>41.37</v>
      </c>
      <c r="G121" s="558" t="s">
        <v>55</v>
      </c>
      <c r="H121" s="559"/>
      <c r="I121" s="559"/>
      <c r="J121" s="560"/>
      <c r="K121" s="253">
        <v>45585</v>
      </c>
      <c r="L121" s="266" t="s">
        <v>742</v>
      </c>
      <c r="M121" s="76"/>
      <c r="N121" s="76"/>
      <c r="O121" s="76"/>
      <c r="P121" s="76"/>
    </row>
    <row r="122" spans="1:16">
      <c r="A122" s="75">
        <v>110</v>
      </c>
      <c r="B122" s="216" t="s">
        <v>75</v>
      </c>
      <c r="C122" s="448" t="s">
        <v>225</v>
      </c>
      <c r="D122" s="236" t="s">
        <v>701</v>
      </c>
      <c r="E122" s="253">
        <v>45581</v>
      </c>
      <c r="F122" s="260">
        <v>37.64</v>
      </c>
      <c r="G122" s="558" t="s">
        <v>55</v>
      </c>
      <c r="H122" s="559"/>
      <c r="I122" s="559"/>
      <c r="J122" s="560"/>
      <c r="K122" s="253">
        <v>45585</v>
      </c>
      <c r="L122" s="266" t="s">
        <v>745</v>
      </c>
      <c r="M122" s="76"/>
      <c r="N122" s="76"/>
      <c r="O122" s="76"/>
      <c r="P122" s="76"/>
    </row>
    <row r="123" spans="1:16">
      <c r="A123" s="75">
        <v>111</v>
      </c>
      <c r="B123" s="216" t="s">
        <v>467</v>
      </c>
      <c r="C123" s="449" t="s">
        <v>224</v>
      </c>
      <c r="D123" s="236" t="s">
        <v>701</v>
      </c>
      <c r="E123" s="253">
        <v>45582</v>
      </c>
      <c r="F123" s="260">
        <v>41.37</v>
      </c>
      <c r="G123" s="558" t="s">
        <v>55</v>
      </c>
      <c r="H123" s="559"/>
      <c r="I123" s="559"/>
      <c r="J123" s="560"/>
      <c r="K123" s="253">
        <v>45588</v>
      </c>
      <c r="L123" s="266" t="s">
        <v>733</v>
      </c>
      <c r="M123" s="76"/>
      <c r="N123" s="76"/>
      <c r="O123" s="76"/>
      <c r="P123" s="76"/>
    </row>
    <row r="124" spans="1:16">
      <c r="A124" s="75">
        <v>112</v>
      </c>
      <c r="B124" s="216" t="s">
        <v>548</v>
      </c>
      <c r="C124" s="449" t="s">
        <v>224</v>
      </c>
      <c r="D124" s="236" t="s">
        <v>701</v>
      </c>
      <c r="E124" s="253">
        <v>45582</v>
      </c>
      <c r="F124" s="260">
        <v>41.37</v>
      </c>
      <c r="G124" s="558" t="s">
        <v>55</v>
      </c>
      <c r="H124" s="559"/>
      <c r="I124" s="559"/>
      <c r="J124" s="560"/>
      <c r="K124" s="253">
        <v>45591</v>
      </c>
      <c r="L124" s="266" t="s">
        <v>738</v>
      </c>
      <c r="M124" s="76"/>
      <c r="N124" s="76"/>
      <c r="O124" s="76"/>
      <c r="P124" s="76"/>
    </row>
    <row r="125" spans="1:16">
      <c r="A125" s="75">
        <v>113</v>
      </c>
      <c r="B125" s="216" t="s">
        <v>638</v>
      </c>
      <c r="C125" s="449" t="s">
        <v>224</v>
      </c>
      <c r="D125" s="236" t="s">
        <v>701</v>
      </c>
      <c r="E125" s="253">
        <v>45582</v>
      </c>
      <c r="F125" s="260">
        <v>41.37</v>
      </c>
      <c r="G125" s="558" t="s">
        <v>55</v>
      </c>
      <c r="H125" s="559"/>
      <c r="I125" s="559"/>
      <c r="J125" s="560"/>
      <c r="K125" s="253">
        <v>45589</v>
      </c>
      <c r="L125" s="266" t="s">
        <v>734</v>
      </c>
      <c r="M125" s="76"/>
      <c r="N125" s="76"/>
      <c r="O125" s="76"/>
      <c r="P125" s="76"/>
    </row>
    <row r="126" spans="1:16">
      <c r="A126" s="75">
        <v>114</v>
      </c>
      <c r="B126" s="216" t="s">
        <v>521</v>
      </c>
      <c r="C126" s="449" t="s">
        <v>224</v>
      </c>
      <c r="D126" s="236" t="s">
        <v>701</v>
      </c>
      <c r="E126" s="253">
        <v>45582</v>
      </c>
      <c r="F126" s="260">
        <v>41.37</v>
      </c>
      <c r="G126" s="558" t="s">
        <v>55</v>
      </c>
      <c r="H126" s="559"/>
      <c r="I126" s="559"/>
      <c r="J126" s="560"/>
      <c r="K126" s="253">
        <v>45589</v>
      </c>
      <c r="L126" s="266" t="s">
        <v>732</v>
      </c>
      <c r="M126" s="76"/>
      <c r="N126" s="76"/>
      <c r="O126" s="76"/>
      <c r="P126" s="76"/>
    </row>
    <row r="127" spans="1:16">
      <c r="A127" s="75">
        <v>115</v>
      </c>
      <c r="B127" s="223" t="s">
        <v>78</v>
      </c>
      <c r="C127" s="449" t="s">
        <v>224</v>
      </c>
      <c r="D127" s="236" t="s">
        <v>701</v>
      </c>
      <c r="E127" s="253">
        <v>45582</v>
      </c>
      <c r="F127" s="260">
        <v>41.37</v>
      </c>
      <c r="G127" s="558" t="s">
        <v>55</v>
      </c>
      <c r="H127" s="559"/>
      <c r="I127" s="559"/>
      <c r="J127" s="560"/>
      <c r="K127" s="253">
        <v>45589</v>
      </c>
      <c r="L127" s="266" t="s">
        <v>740</v>
      </c>
      <c r="M127" s="76"/>
      <c r="N127" s="76"/>
      <c r="O127" s="76"/>
      <c r="P127" s="76"/>
    </row>
    <row r="128" spans="1:16">
      <c r="A128" s="75">
        <v>116</v>
      </c>
      <c r="B128" s="221" t="s">
        <v>83</v>
      </c>
      <c r="C128" s="449" t="s">
        <v>224</v>
      </c>
      <c r="D128" s="236" t="s">
        <v>701</v>
      </c>
      <c r="E128" s="253">
        <v>45582</v>
      </c>
      <c r="F128" s="260">
        <v>41.37</v>
      </c>
      <c r="G128" s="558" t="s">
        <v>55</v>
      </c>
      <c r="H128" s="559"/>
      <c r="I128" s="559"/>
      <c r="J128" s="560"/>
      <c r="K128" s="253">
        <v>45588</v>
      </c>
      <c r="L128" s="266" t="s">
        <v>744</v>
      </c>
      <c r="M128" s="76"/>
      <c r="N128" s="76"/>
      <c r="O128" s="76"/>
      <c r="P128" s="76"/>
    </row>
    <row r="129" spans="1:16">
      <c r="A129" s="75">
        <v>117</v>
      </c>
      <c r="B129" s="221" t="s">
        <v>19</v>
      </c>
      <c r="C129" s="449" t="s">
        <v>224</v>
      </c>
      <c r="D129" s="236" t="s">
        <v>701</v>
      </c>
      <c r="E129" s="253">
        <v>45582</v>
      </c>
      <c r="F129" s="260">
        <v>41.37</v>
      </c>
      <c r="G129" s="558" t="s">
        <v>55</v>
      </c>
      <c r="H129" s="559"/>
      <c r="I129" s="559"/>
      <c r="J129" s="560"/>
      <c r="K129" s="253">
        <v>45589</v>
      </c>
      <c r="L129" s="266" t="s">
        <v>735</v>
      </c>
      <c r="M129" s="76"/>
      <c r="N129" s="76"/>
      <c r="O129" s="76"/>
      <c r="P129" s="76"/>
    </row>
    <row r="130" spans="1:16">
      <c r="A130" s="75">
        <v>118</v>
      </c>
      <c r="B130" s="221" t="s">
        <v>479</v>
      </c>
      <c r="C130" s="452" t="s">
        <v>224</v>
      </c>
      <c r="D130" s="236" t="s">
        <v>701</v>
      </c>
      <c r="E130" s="253">
        <v>45584</v>
      </c>
      <c r="F130" s="260">
        <v>41.37</v>
      </c>
      <c r="G130" s="558" t="s">
        <v>55</v>
      </c>
      <c r="H130" s="559"/>
      <c r="I130" s="559"/>
      <c r="J130" s="560"/>
      <c r="K130" s="253">
        <v>45590</v>
      </c>
      <c r="L130" s="266" t="s">
        <v>746</v>
      </c>
      <c r="M130" s="76"/>
      <c r="N130" s="76"/>
      <c r="O130" s="76"/>
      <c r="P130" s="76"/>
    </row>
    <row r="131" spans="1:16">
      <c r="A131" s="75">
        <v>119</v>
      </c>
      <c r="B131" s="223" t="s">
        <v>478</v>
      </c>
      <c r="C131" s="448" t="s">
        <v>195</v>
      </c>
      <c r="D131" s="236" t="s">
        <v>701</v>
      </c>
      <c r="E131" s="253">
        <v>45586</v>
      </c>
      <c r="F131" s="260">
        <v>37.64</v>
      </c>
      <c r="G131" s="558" t="s">
        <v>55</v>
      </c>
      <c r="H131" s="559"/>
      <c r="I131" s="559"/>
      <c r="J131" s="560"/>
      <c r="K131" s="253">
        <v>45589</v>
      </c>
      <c r="L131" s="266" t="s">
        <v>731</v>
      </c>
      <c r="M131" s="76"/>
      <c r="N131" s="76"/>
      <c r="O131" s="76"/>
      <c r="P131" s="76"/>
    </row>
    <row r="132" spans="1:16">
      <c r="A132" s="75">
        <v>120</v>
      </c>
      <c r="B132" s="223" t="s">
        <v>564</v>
      </c>
      <c r="C132" s="448" t="s">
        <v>225</v>
      </c>
      <c r="D132" s="236" t="s">
        <v>701</v>
      </c>
      <c r="E132" s="253">
        <v>45587</v>
      </c>
      <c r="F132" s="260">
        <v>37.64</v>
      </c>
      <c r="G132" s="558" t="s">
        <v>55</v>
      </c>
      <c r="H132" s="559"/>
      <c r="I132" s="559"/>
      <c r="J132" s="560"/>
      <c r="K132" s="253">
        <v>45590</v>
      </c>
      <c r="L132" s="266" t="s">
        <v>742</v>
      </c>
      <c r="M132" s="76"/>
      <c r="N132" s="76"/>
      <c r="O132" s="76"/>
      <c r="P132" s="76"/>
    </row>
    <row r="133" spans="1:16">
      <c r="A133" s="75">
        <v>121</v>
      </c>
      <c r="B133" s="224" t="s">
        <v>76</v>
      </c>
      <c r="C133" s="452" t="s">
        <v>224</v>
      </c>
      <c r="D133" s="236" t="s">
        <v>701</v>
      </c>
      <c r="E133" s="253">
        <v>45587</v>
      </c>
      <c r="F133" s="260">
        <v>41.37</v>
      </c>
      <c r="G133" s="558" t="s">
        <v>55</v>
      </c>
      <c r="H133" s="559"/>
      <c r="I133" s="559"/>
      <c r="J133" s="560"/>
      <c r="K133" s="253">
        <v>45591</v>
      </c>
      <c r="L133" s="266" t="s">
        <v>745</v>
      </c>
      <c r="M133" s="76"/>
      <c r="N133" s="76"/>
      <c r="O133" s="76"/>
      <c r="P133" s="76"/>
    </row>
    <row r="134" spans="1:16">
      <c r="A134" s="75">
        <v>122</v>
      </c>
      <c r="B134" s="221" t="s">
        <v>82</v>
      </c>
      <c r="C134" s="448" t="s">
        <v>195</v>
      </c>
      <c r="D134" s="236" t="s">
        <v>701</v>
      </c>
      <c r="E134" s="253">
        <v>45589</v>
      </c>
      <c r="F134" s="260">
        <v>37.64</v>
      </c>
      <c r="G134" s="558" t="s">
        <v>55</v>
      </c>
      <c r="H134" s="559"/>
      <c r="I134" s="559"/>
      <c r="J134" s="560"/>
      <c r="K134" s="253">
        <v>45591</v>
      </c>
      <c r="L134" s="266" t="s">
        <v>744</v>
      </c>
      <c r="M134" s="76"/>
      <c r="N134" s="76"/>
      <c r="O134" s="76"/>
      <c r="P134" s="76"/>
    </row>
    <row r="135" spans="1:16">
      <c r="A135" s="75">
        <v>123</v>
      </c>
      <c r="B135" s="221" t="s">
        <v>93</v>
      </c>
      <c r="C135" s="452" t="s">
        <v>224</v>
      </c>
      <c r="D135" s="236" t="s">
        <v>701</v>
      </c>
      <c r="E135" s="253">
        <v>45589</v>
      </c>
      <c r="F135" s="260">
        <v>41.37</v>
      </c>
      <c r="G135" s="558" t="s">
        <v>55</v>
      </c>
      <c r="H135" s="559"/>
      <c r="I135" s="559"/>
      <c r="J135" s="560"/>
      <c r="K135" s="253">
        <v>45591</v>
      </c>
      <c r="L135" s="266" t="s">
        <v>736</v>
      </c>
      <c r="M135" s="76"/>
      <c r="N135" s="76"/>
      <c r="O135" s="76"/>
      <c r="P135" s="76"/>
    </row>
    <row r="136" spans="1:16">
      <c r="A136" s="75">
        <v>124</v>
      </c>
      <c r="B136" s="225" t="s">
        <v>471</v>
      </c>
      <c r="C136" s="448" t="s">
        <v>195</v>
      </c>
      <c r="D136" s="236" t="s">
        <v>701</v>
      </c>
      <c r="E136" s="253">
        <v>45589</v>
      </c>
      <c r="F136" s="260">
        <v>37.64</v>
      </c>
      <c r="G136" s="558" t="s">
        <v>55</v>
      </c>
      <c r="H136" s="559"/>
      <c r="I136" s="559"/>
      <c r="J136" s="560"/>
      <c r="K136" s="253">
        <v>45592</v>
      </c>
      <c r="L136" s="266" t="s">
        <v>733</v>
      </c>
      <c r="M136" s="76"/>
      <c r="N136" s="76"/>
      <c r="O136" s="76"/>
      <c r="P136" s="76"/>
    </row>
    <row r="137" spans="1:16">
      <c r="A137" s="75">
        <v>125</v>
      </c>
      <c r="B137" s="225" t="s">
        <v>531</v>
      </c>
      <c r="C137" s="448" t="s">
        <v>195</v>
      </c>
      <c r="D137" s="236" t="s">
        <v>701</v>
      </c>
      <c r="E137" s="253">
        <v>45589</v>
      </c>
      <c r="F137" s="260">
        <v>37.64</v>
      </c>
      <c r="G137" s="558" t="s">
        <v>55</v>
      </c>
      <c r="H137" s="559"/>
      <c r="I137" s="559"/>
      <c r="J137" s="560"/>
      <c r="K137" s="253">
        <v>45592</v>
      </c>
      <c r="L137" s="266" t="s">
        <v>746</v>
      </c>
      <c r="M137" s="76"/>
      <c r="N137" s="76"/>
      <c r="O137" s="76"/>
      <c r="P137" s="76"/>
    </row>
    <row r="138" spans="1:16">
      <c r="A138" s="75">
        <v>126</v>
      </c>
      <c r="B138" s="226" t="s">
        <v>463</v>
      </c>
      <c r="C138" s="452" t="s">
        <v>224</v>
      </c>
      <c r="D138" s="236" t="s">
        <v>701</v>
      </c>
      <c r="E138" s="253">
        <v>45589</v>
      </c>
      <c r="F138" s="260">
        <v>41.37</v>
      </c>
      <c r="G138" s="558" t="s">
        <v>55</v>
      </c>
      <c r="H138" s="559"/>
      <c r="I138" s="559"/>
      <c r="J138" s="560"/>
      <c r="K138" s="253">
        <v>45597</v>
      </c>
      <c r="L138" s="266" t="s">
        <v>731</v>
      </c>
      <c r="M138" s="76"/>
      <c r="N138" s="76"/>
      <c r="O138" s="76"/>
      <c r="P138" s="76"/>
    </row>
    <row r="139" spans="1:16">
      <c r="A139" s="75">
        <v>127</v>
      </c>
      <c r="B139" s="227" t="s">
        <v>501</v>
      </c>
      <c r="C139" s="452" t="s">
        <v>224</v>
      </c>
      <c r="D139" s="236" t="s">
        <v>701</v>
      </c>
      <c r="E139" s="253">
        <v>45589</v>
      </c>
      <c r="F139" s="260">
        <v>41.37</v>
      </c>
      <c r="G139" s="558" t="s">
        <v>55</v>
      </c>
      <c r="H139" s="559"/>
      <c r="I139" s="559"/>
      <c r="J139" s="560"/>
      <c r="K139" s="253">
        <v>45597</v>
      </c>
      <c r="L139" s="266" t="s">
        <v>742</v>
      </c>
      <c r="M139" s="76"/>
      <c r="N139" s="76"/>
      <c r="O139" s="76"/>
      <c r="P139" s="76"/>
    </row>
    <row r="140" spans="1:16">
      <c r="A140" s="75">
        <v>128</v>
      </c>
      <c r="B140" s="227" t="s">
        <v>514</v>
      </c>
      <c r="C140" s="448" t="s">
        <v>195</v>
      </c>
      <c r="D140" s="236" t="s">
        <v>701</v>
      </c>
      <c r="E140" s="253">
        <v>45589</v>
      </c>
      <c r="F140" s="260">
        <v>37.64</v>
      </c>
      <c r="G140" s="558" t="s">
        <v>55</v>
      </c>
      <c r="H140" s="559"/>
      <c r="I140" s="559"/>
      <c r="J140" s="560"/>
      <c r="K140" s="253">
        <v>45597</v>
      </c>
      <c r="L140" s="266" t="s">
        <v>732</v>
      </c>
      <c r="M140" s="76"/>
      <c r="N140" s="76"/>
      <c r="O140" s="76"/>
      <c r="P140" s="76"/>
    </row>
    <row r="141" spans="1:16">
      <c r="A141" s="75">
        <v>129</v>
      </c>
      <c r="B141" s="226" t="s">
        <v>599</v>
      </c>
      <c r="C141" s="452" t="s">
        <v>224</v>
      </c>
      <c r="D141" s="238" t="s">
        <v>703</v>
      </c>
      <c r="E141" s="253">
        <v>45589</v>
      </c>
      <c r="F141" s="260">
        <v>61.059999999999995</v>
      </c>
      <c r="G141" s="558" t="s">
        <v>55</v>
      </c>
      <c r="H141" s="559"/>
      <c r="I141" s="559"/>
      <c r="J141" s="560"/>
      <c r="K141" s="253">
        <v>45597</v>
      </c>
      <c r="L141" s="266" t="s">
        <v>726</v>
      </c>
      <c r="M141" s="76"/>
      <c r="N141" s="76"/>
      <c r="O141" s="76"/>
      <c r="P141" s="76"/>
    </row>
    <row r="142" spans="1:16">
      <c r="A142" s="75">
        <v>130</v>
      </c>
      <c r="B142" s="226" t="s">
        <v>524</v>
      </c>
      <c r="C142" s="448" t="s">
        <v>225</v>
      </c>
      <c r="D142" s="236" t="s">
        <v>701</v>
      </c>
      <c r="E142" s="253">
        <v>45589</v>
      </c>
      <c r="F142" s="260">
        <v>37.64</v>
      </c>
      <c r="G142" s="558" t="s">
        <v>55</v>
      </c>
      <c r="H142" s="559"/>
      <c r="I142" s="559"/>
      <c r="J142" s="560"/>
      <c r="K142" s="253">
        <v>45597</v>
      </c>
      <c r="L142" s="266" t="s">
        <v>730</v>
      </c>
      <c r="M142" s="76"/>
      <c r="N142" s="76"/>
      <c r="O142" s="76"/>
      <c r="P142" s="76"/>
    </row>
    <row r="143" spans="1:16">
      <c r="A143" s="75">
        <v>131</v>
      </c>
      <c r="B143" s="226" t="s">
        <v>90</v>
      </c>
      <c r="C143" s="448" t="s">
        <v>195</v>
      </c>
      <c r="D143" s="236" t="s">
        <v>701</v>
      </c>
      <c r="E143" s="253">
        <v>45590</v>
      </c>
      <c r="F143" s="260">
        <v>37.64</v>
      </c>
      <c r="G143" s="558" t="s">
        <v>55</v>
      </c>
      <c r="H143" s="559"/>
      <c r="I143" s="559"/>
      <c r="J143" s="560"/>
      <c r="K143" s="253">
        <v>45606</v>
      </c>
      <c r="L143" s="266" t="s">
        <v>743</v>
      </c>
      <c r="M143" s="76"/>
      <c r="N143" s="76"/>
      <c r="O143" s="76"/>
      <c r="P143" s="76"/>
    </row>
    <row r="144" spans="1:16">
      <c r="A144" s="75">
        <v>132</v>
      </c>
      <c r="B144" s="226" t="s">
        <v>77</v>
      </c>
      <c r="C144" s="448" t="s">
        <v>225</v>
      </c>
      <c r="D144" s="236" t="s">
        <v>701</v>
      </c>
      <c r="E144" s="253">
        <v>45590</v>
      </c>
      <c r="F144" s="260">
        <v>37.64</v>
      </c>
      <c r="G144" s="558" t="s">
        <v>55</v>
      </c>
      <c r="H144" s="559"/>
      <c r="I144" s="559"/>
      <c r="J144" s="560"/>
      <c r="K144" s="253">
        <v>45598</v>
      </c>
      <c r="L144" s="266" t="s">
        <v>745</v>
      </c>
      <c r="M144" s="76"/>
      <c r="N144" s="76"/>
      <c r="O144" s="76"/>
      <c r="P144" s="76"/>
    </row>
    <row r="145" spans="1:16">
      <c r="A145" s="75">
        <v>133</v>
      </c>
      <c r="B145" s="226" t="s">
        <v>91</v>
      </c>
      <c r="C145" s="452" t="s">
        <v>224</v>
      </c>
      <c r="D145" s="236" t="s">
        <v>701</v>
      </c>
      <c r="E145" s="253">
        <v>45590</v>
      </c>
      <c r="F145" s="260">
        <v>41.37</v>
      </c>
      <c r="G145" s="558" t="s">
        <v>55</v>
      </c>
      <c r="H145" s="559"/>
      <c r="I145" s="559"/>
      <c r="J145" s="560"/>
      <c r="K145" s="253">
        <v>45598</v>
      </c>
      <c r="L145" s="266" t="s">
        <v>736</v>
      </c>
      <c r="M145" s="76"/>
      <c r="N145" s="76"/>
      <c r="O145" s="76"/>
      <c r="P145" s="76"/>
    </row>
    <row r="146" spans="1:16">
      <c r="A146" s="75">
        <v>134</v>
      </c>
      <c r="B146" s="212" t="s">
        <v>540</v>
      </c>
      <c r="C146" s="448" t="s">
        <v>225</v>
      </c>
      <c r="D146" s="236" t="s">
        <v>701</v>
      </c>
      <c r="E146" s="253">
        <v>45599</v>
      </c>
      <c r="F146" s="260">
        <v>37.64</v>
      </c>
      <c r="G146" s="558" t="s">
        <v>55</v>
      </c>
      <c r="H146" s="559"/>
      <c r="I146" s="559"/>
      <c r="J146" s="560"/>
      <c r="K146" s="253">
        <v>45601</v>
      </c>
      <c r="L146" s="266" t="s">
        <v>738</v>
      </c>
      <c r="M146" s="76"/>
      <c r="N146" s="76"/>
      <c r="O146" s="76"/>
      <c r="P146" s="76"/>
    </row>
    <row r="147" spans="1:16">
      <c r="A147" s="75">
        <v>135</v>
      </c>
      <c r="B147" s="226" t="s">
        <v>509</v>
      </c>
      <c r="C147" s="453" t="s">
        <v>248</v>
      </c>
      <c r="D147" s="236" t="s">
        <v>701</v>
      </c>
      <c r="E147" s="253">
        <v>45599</v>
      </c>
      <c r="F147" s="260">
        <v>58.25</v>
      </c>
      <c r="G147" s="558" t="s">
        <v>55</v>
      </c>
      <c r="H147" s="559"/>
      <c r="I147" s="559"/>
      <c r="J147" s="560"/>
      <c r="K147" s="257">
        <v>45609</v>
      </c>
      <c r="L147" s="266" t="s">
        <v>734</v>
      </c>
      <c r="M147" s="76"/>
      <c r="N147" s="76"/>
      <c r="O147" s="76"/>
      <c r="P147" s="76"/>
    </row>
    <row r="148" spans="1:16">
      <c r="A148" s="75">
        <v>136</v>
      </c>
      <c r="B148" s="226" t="s">
        <v>482</v>
      </c>
      <c r="C148" s="448" t="s">
        <v>195</v>
      </c>
      <c r="D148" s="236" t="s">
        <v>701</v>
      </c>
      <c r="E148" s="253">
        <v>45599</v>
      </c>
      <c r="F148" s="260">
        <v>37.64</v>
      </c>
      <c r="G148" s="558" t="s">
        <v>55</v>
      </c>
      <c r="H148" s="559"/>
      <c r="I148" s="559"/>
      <c r="J148" s="560"/>
      <c r="K148" s="253">
        <v>45607</v>
      </c>
      <c r="L148" s="266" t="s">
        <v>746</v>
      </c>
      <c r="M148" s="76"/>
      <c r="N148" s="76"/>
      <c r="O148" s="76"/>
      <c r="P148" s="76"/>
    </row>
    <row r="149" spans="1:16">
      <c r="A149" s="75">
        <v>137</v>
      </c>
      <c r="B149" s="228" t="s">
        <v>520</v>
      </c>
      <c r="C149" s="448" t="s">
        <v>195</v>
      </c>
      <c r="D149" s="236" t="s">
        <v>701</v>
      </c>
      <c r="E149" s="253">
        <v>45599</v>
      </c>
      <c r="F149" s="260">
        <v>37.64</v>
      </c>
      <c r="G149" s="558" t="s">
        <v>55</v>
      </c>
      <c r="H149" s="559"/>
      <c r="I149" s="559"/>
      <c r="J149" s="560"/>
      <c r="K149" s="253">
        <v>45609</v>
      </c>
      <c r="L149" s="266" t="s">
        <v>730</v>
      </c>
      <c r="M149" s="76"/>
      <c r="N149" s="76"/>
      <c r="O149" s="76"/>
      <c r="P149" s="76"/>
    </row>
    <row r="150" spans="1:16">
      <c r="A150" s="75">
        <v>138</v>
      </c>
      <c r="B150" s="226" t="s">
        <v>490</v>
      </c>
      <c r="C150" s="448" t="s">
        <v>225</v>
      </c>
      <c r="D150" s="236" t="s">
        <v>701</v>
      </c>
      <c r="E150" s="253">
        <v>45599</v>
      </c>
      <c r="F150" s="260">
        <v>37.64</v>
      </c>
      <c r="G150" s="558" t="s">
        <v>55</v>
      </c>
      <c r="H150" s="559"/>
      <c r="I150" s="559"/>
      <c r="J150" s="560"/>
      <c r="K150" s="253">
        <v>45605</v>
      </c>
      <c r="L150" s="266" t="s">
        <v>742</v>
      </c>
      <c r="M150" s="76"/>
      <c r="N150" s="76"/>
      <c r="O150" s="76"/>
      <c r="P150" s="76"/>
    </row>
    <row r="151" spans="1:16">
      <c r="A151" s="75">
        <v>139</v>
      </c>
      <c r="B151" s="221" t="s">
        <v>557</v>
      </c>
      <c r="C151" s="448" t="s">
        <v>225</v>
      </c>
      <c r="D151" s="236" t="s">
        <v>701</v>
      </c>
      <c r="E151" s="253">
        <v>45599</v>
      </c>
      <c r="F151" s="260">
        <v>37.64</v>
      </c>
      <c r="G151" s="558" t="s">
        <v>55</v>
      </c>
      <c r="H151" s="559"/>
      <c r="I151" s="559"/>
      <c r="J151" s="560"/>
      <c r="K151" s="253">
        <v>45609</v>
      </c>
      <c r="L151" s="266" t="s">
        <v>738</v>
      </c>
      <c r="M151" s="76"/>
      <c r="N151" s="76"/>
      <c r="O151" s="76"/>
      <c r="P151" s="76"/>
    </row>
    <row r="152" spans="1:16">
      <c r="A152" s="75">
        <v>140</v>
      </c>
      <c r="B152" s="221" t="s">
        <v>81</v>
      </c>
      <c r="C152" s="452" t="s">
        <v>224</v>
      </c>
      <c r="D152" s="236" t="s">
        <v>701</v>
      </c>
      <c r="E152" s="253">
        <v>45599</v>
      </c>
      <c r="F152" s="260">
        <v>41.37</v>
      </c>
      <c r="G152" s="558" t="s">
        <v>55</v>
      </c>
      <c r="H152" s="559"/>
      <c r="I152" s="559"/>
      <c r="J152" s="560"/>
      <c r="K152" s="253">
        <v>45607</v>
      </c>
      <c r="L152" s="266" t="s">
        <v>744</v>
      </c>
      <c r="M152" s="76"/>
      <c r="N152" s="76"/>
      <c r="O152" s="76"/>
      <c r="P152" s="76"/>
    </row>
    <row r="153" spans="1:16">
      <c r="A153" s="75">
        <v>141</v>
      </c>
      <c r="B153" s="226" t="s">
        <v>79</v>
      </c>
      <c r="C153" s="452" t="s">
        <v>224</v>
      </c>
      <c r="D153" s="236" t="s">
        <v>701</v>
      </c>
      <c r="E153" s="253">
        <v>45599</v>
      </c>
      <c r="F153" s="260">
        <v>41.37</v>
      </c>
      <c r="G153" s="558" t="s">
        <v>55</v>
      </c>
      <c r="H153" s="559"/>
      <c r="I153" s="559"/>
      <c r="J153" s="560"/>
      <c r="K153" s="253">
        <v>45604</v>
      </c>
      <c r="L153" s="266" t="s">
        <v>740</v>
      </c>
      <c r="M153" s="76"/>
      <c r="N153" s="76"/>
      <c r="O153" s="76"/>
      <c r="P153" s="76"/>
    </row>
    <row r="154" spans="1:16">
      <c r="A154" s="75">
        <v>142</v>
      </c>
      <c r="B154" s="221" t="s">
        <v>268</v>
      </c>
      <c r="C154" s="453" t="s">
        <v>248</v>
      </c>
      <c r="D154" s="236" t="s">
        <v>701</v>
      </c>
      <c r="E154" s="253">
        <v>45599</v>
      </c>
      <c r="F154" s="260">
        <v>58.25</v>
      </c>
      <c r="G154" s="558" t="s">
        <v>55</v>
      </c>
      <c r="H154" s="559"/>
      <c r="I154" s="559"/>
      <c r="J154" s="560"/>
      <c r="K154" s="257">
        <v>45605</v>
      </c>
      <c r="L154" s="266" t="s">
        <v>745</v>
      </c>
      <c r="M154" s="76"/>
      <c r="N154" s="76"/>
      <c r="O154" s="76"/>
      <c r="P154" s="76"/>
    </row>
    <row r="155" spans="1:16">
      <c r="A155" s="75">
        <v>143</v>
      </c>
      <c r="B155" s="221" t="s">
        <v>494</v>
      </c>
      <c r="C155" s="452" t="s">
        <v>224</v>
      </c>
      <c r="D155" s="236" t="s">
        <v>701</v>
      </c>
      <c r="E155" s="253">
        <v>45602</v>
      </c>
      <c r="F155" s="260">
        <v>41.37</v>
      </c>
      <c r="G155" s="558" t="s">
        <v>55</v>
      </c>
      <c r="H155" s="559"/>
      <c r="I155" s="559"/>
      <c r="J155" s="560"/>
      <c r="K155" s="253">
        <v>45609</v>
      </c>
      <c r="L155" s="266" t="s">
        <v>732</v>
      </c>
      <c r="M155" s="76"/>
      <c r="N155" s="76"/>
      <c r="O155" s="76"/>
      <c r="P155" s="76"/>
    </row>
    <row r="156" spans="1:16">
      <c r="A156" s="75">
        <v>144</v>
      </c>
      <c r="B156" s="221" t="s">
        <v>499</v>
      </c>
      <c r="C156" s="448" t="s">
        <v>195</v>
      </c>
      <c r="D156" s="236" t="s">
        <v>701</v>
      </c>
      <c r="E156" s="253">
        <v>45602</v>
      </c>
      <c r="F156" s="260">
        <v>37.64</v>
      </c>
      <c r="G156" s="558" t="s">
        <v>55</v>
      </c>
      <c r="H156" s="559"/>
      <c r="I156" s="559"/>
      <c r="J156" s="560"/>
      <c r="K156" s="253">
        <v>45606</v>
      </c>
      <c r="L156" s="266" t="s">
        <v>731</v>
      </c>
      <c r="M156" s="76"/>
      <c r="N156" s="76"/>
      <c r="O156" s="76"/>
      <c r="P156" s="76"/>
    </row>
    <row r="157" spans="1:16">
      <c r="A157" s="75">
        <v>145</v>
      </c>
      <c r="B157" s="221" t="s">
        <v>472</v>
      </c>
      <c r="C157" s="448" t="s">
        <v>195</v>
      </c>
      <c r="D157" s="236" t="s">
        <v>701</v>
      </c>
      <c r="E157" s="253">
        <v>45602</v>
      </c>
      <c r="F157" s="260">
        <v>37.64</v>
      </c>
      <c r="G157" s="558" t="s">
        <v>55</v>
      </c>
      <c r="H157" s="559"/>
      <c r="I157" s="559"/>
      <c r="J157" s="560"/>
      <c r="K157" s="253">
        <v>45607</v>
      </c>
      <c r="L157" s="266" t="s">
        <v>732</v>
      </c>
      <c r="M157" s="76"/>
      <c r="N157" s="76"/>
      <c r="O157" s="76"/>
      <c r="P157" s="76"/>
    </row>
    <row r="158" spans="1:16">
      <c r="A158" s="75">
        <v>146</v>
      </c>
      <c r="B158" s="221" t="s">
        <v>492</v>
      </c>
      <c r="C158" s="452" t="s">
        <v>224</v>
      </c>
      <c r="D158" s="236" t="s">
        <v>701</v>
      </c>
      <c r="E158" s="253">
        <v>45602</v>
      </c>
      <c r="F158" s="260">
        <v>41.37</v>
      </c>
      <c r="G158" s="558" t="s">
        <v>55</v>
      </c>
      <c r="H158" s="559"/>
      <c r="I158" s="559"/>
      <c r="J158" s="560"/>
      <c r="K158" s="253">
        <v>45611</v>
      </c>
      <c r="L158" s="266" t="s">
        <v>746</v>
      </c>
      <c r="M158" s="76"/>
      <c r="N158" s="76"/>
      <c r="O158" s="76"/>
      <c r="P158" s="76"/>
    </row>
    <row r="159" spans="1:16">
      <c r="A159" s="75">
        <v>147</v>
      </c>
      <c r="B159" s="9" t="s">
        <v>80</v>
      </c>
      <c r="C159" s="452" t="s">
        <v>224</v>
      </c>
      <c r="D159" s="236" t="s">
        <v>701</v>
      </c>
      <c r="E159" s="253">
        <v>45602</v>
      </c>
      <c r="F159" s="260">
        <v>41.37</v>
      </c>
      <c r="G159" s="558" t="s">
        <v>55</v>
      </c>
      <c r="H159" s="559"/>
      <c r="I159" s="559"/>
      <c r="J159" s="560"/>
      <c r="K159" s="253">
        <v>45611</v>
      </c>
      <c r="L159" s="266" t="s">
        <v>744</v>
      </c>
      <c r="M159" s="76"/>
      <c r="N159" s="76"/>
      <c r="O159" s="76"/>
      <c r="P159" s="76"/>
    </row>
    <row r="160" spans="1:16">
      <c r="A160" s="75">
        <v>148</v>
      </c>
      <c r="B160" s="9" t="s">
        <v>321</v>
      </c>
      <c r="C160" s="452" t="s">
        <v>377</v>
      </c>
      <c r="D160" s="236" t="s">
        <v>701</v>
      </c>
      <c r="E160" s="253">
        <v>45604</v>
      </c>
      <c r="F160" s="260">
        <v>71.039999999999992</v>
      </c>
      <c r="G160" s="558" t="s">
        <v>55</v>
      </c>
      <c r="H160" s="559"/>
      <c r="I160" s="559"/>
      <c r="J160" s="560"/>
      <c r="K160" s="253">
        <v>45612</v>
      </c>
      <c r="L160" s="266" t="s">
        <v>742</v>
      </c>
      <c r="M160" s="76"/>
      <c r="N160" s="76"/>
      <c r="O160" s="76"/>
      <c r="P160" s="76"/>
    </row>
    <row r="161" spans="1:16">
      <c r="A161" s="75">
        <v>149</v>
      </c>
      <c r="B161" s="221" t="s">
        <v>560</v>
      </c>
      <c r="C161" s="448" t="s">
        <v>225</v>
      </c>
      <c r="D161" s="236" t="s">
        <v>701</v>
      </c>
      <c r="E161" s="253">
        <v>45605</v>
      </c>
      <c r="F161" s="260">
        <v>37.64</v>
      </c>
      <c r="G161" s="558" t="s">
        <v>55</v>
      </c>
      <c r="H161" s="559"/>
      <c r="I161" s="559"/>
      <c r="J161" s="560"/>
      <c r="K161" s="253">
        <v>45614</v>
      </c>
      <c r="L161" s="266" t="s">
        <v>731</v>
      </c>
      <c r="M161" s="76"/>
      <c r="N161" s="76"/>
      <c r="O161" s="76"/>
      <c r="P161" s="76"/>
    </row>
    <row r="162" spans="1:16">
      <c r="A162" s="75">
        <v>150</v>
      </c>
      <c r="B162" s="221" t="s">
        <v>480</v>
      </c>
      <c r="C162" s="448" t="s">
        <v>225</v>
      </c>
      <c r="D162" s="236" t="s">
        <v>701</v>
      </c>
      <c r="E162" s="253">
        <v>45606</v>
      </c>
      <c r="F162" s="260">
        <v>37.64</v>
      </c>
      <c r="G162" s="558" t="s">
        <v>55</v>
      </c>
      <c r="H162" s="559"/>
      <c r="I162" s="559"/>
      <c r="J162" s="560"/>
      <c r="K162" s="253">
        <v>45614</v>
      </c>
      <c r="L162" s="266" t="s">
        <v>732</v>
      </c>
      <c r="M162" s="76"/>
      <c r="N162" s="76"/>
      <c r="O162" s="76"/>
      <c r="P162" s="76"/>
    </row>
    <row r="163" spans="1:16">
      <c r="A163" s="75">
        <v>151</v>
      </c>
      <c r="B163" s="221" t="s">
        <v>545</v>
      </c>
      <c r="C163" s="452" t="s">
        <v>224</v>
      </c>
      <c r="D163" s="239" t="s">
        <v>704</v>
      </c>
      <c r="E163" s="253">
        <v>45608</v>
      </c>
      <c r="F163" s="260">
        <v>71.430000000000007</v>
      </c>
      <c r="G163" s="558" t="s">
        <v>55</v>
      </c>
      <c r="H163" s="559"/>
      <c r="I163" s="559"/>
      <c r="J163" s="560"/>
      <c r="K163" s="257">
        <v>45616</v>
      </c>
      <c r="L163" s="266" t="s">
        <v>745</v>
      </c>
      <c r="M163" s="76"/>
      <c r="N163" s="76"/>
      <c r="O163" s="76"/>
      <c r="P163" s="76"/>
    </row>
    <row r="164" spans="1:16">
      <c r="A164" s="75">
        <v>152</v>
      </c>
      <c r="B164" s="221" t="s">
        <v>563</v>
      </c>
      <c r="C164" s="452" t="s">
        <v>226</v>
      </c>
      <c r="D164" s="236" t="s">
        <v>701</v>
      </c>
      <c r="E164" s="253">
        <v>45610</v>
      </c>
      <c r="F164" s="260">
        <v>41.37</v>
      </c>
      <c r="G164" s="558" t="s">
        <v>55</v>
      </c>
      <c r="H164" s="559"/>
      <c r="I164" s="559"/>
      <c r="J164" s="560"/>
      <c r="K164" s="253">
        <v>45617</v>
      </c>
      <c r="L164" s="266" t="s">
        <v>738</v>
      </c>
      <c r="M164" s="76"/>
      <c r="N164" s="76"/>
      <c r="O164" s="76"/>
      <c r="P164" s="76"/>
    </row>
    <row r="165" spans="1:16">
      <c r="A165" s="75">
        <v>153</v>
      </c>
      <c r="B165" s="229" t="s">
        <v>477</v>
      </c>
      <c r="C165" s="448" t="s">
        <v>195</v>
      </c>
      <c r="D165" s="236" t="s">
        <v>701</v>
      </c>
      <c r="E165" s="253">
        <v>45610</v>
      </c>
      <c r="F165" s="260">
        <v>37.64</v>
      </c>
      <c r="G165" s="558" t="s">
        <v>55</v>
      </c>
      <c r="H165" s="559"/>
      <c r="I165" s="559"/>
      <c r="J165" s="560"/>
      <c r="K165" s="253">
        <v>45617</v>
      </c>
      <c r="L165" s="266" t="s">
        <v>747</v>
      </c>
      <c r="M165" s="76"/>
      <c r="N165" s="76"/>
      <c r="O165" s="76"/>
      <c r="P165" s="76"/>
    </row>
    <row r="166" spans="1:16">
      <c r="A166" s="75">
        <v>154</v>
      </c>
      <c r="B166" s="221" t="s">
        <v>362</v>
      </c>
      <c r="C166" s="448" t="s">
        <v>322</v>
      </c>
      <c r="D166" s="236" t="s">
        <v>701</v>
      </c>
      <c r="E166" s="253">
        <v>45610</v>
      </c>
      <c r="F166" s="260">
        <v>77.81</v>
      </c>
      <c r="G166" s="558" t="s">
        <v>55</v>
      </c>
      <c r="H166" s="559"/>
      <c r="I166" s="559"/>
      <c r="J166" s="560"/>
      <c r="K166" s="253">
        <v>45617</v>
      </c>
      <c r="L166" s="266" t="s">
        <v>744</v>
      </c>
      <c r="M166" s="76"/>
      <c r="N166" s="76"/>
      <c r="O166" s="76"/>
      <c r="P166" s="76"/>
    </row>
    <row r="167" spans="1:16">
      <c r="A167" s="75">
        <v>155</v>
      </c>
      <c r="B167" s="221" t="s">
        <v>488</v>
      </c>
      <c r="C167" s="448" t="s">
        <v>195</v>
      </c>
      <c r="D167" s="236" t="s">
        <v>701</v>
      </c>
      <c r="E167" s="253">
        <v>45614</v>
      </c>
      <c r="F167" s="260">
        <v>37.64</v>
      </c>
      <c r="G167" s="558" t="s">
        <v>55</v>
      </c>
      <c r="H167" s="559"/>
      <c r="I167" s="559"/>
      <c r="J167" s="560"/>
      <c r="K167" s="253">
        <v>45617</v>
      </c>
      <c r="L167" s="266" t="s">
        <v>732</v>
      </c>
      <c r="M167" s="76"/>
      <c r="N167" s="76"/>
      <c r="O167" s="76"/>
      <c r="P167" s="76"/>
    </row>
    <row r="168" spans="1:16">
      <c r="A168" s="75">
        <v>156</v>
      </c>
      <c r="B168" s="221" t="s">
        <v>591</v>
      </c>
      <c r="C168" s="448" t="s">
        <v>195</v>
      </c>
      <c r="D168" s="236" t="s">
        <v>701</v>
      </c>
      <c r="E168" s="253">
        <v>45614</v>
      </c>
      <c r="F168" s="260">
        <v>37.64</v>
      </c>
      <c r="G168" s="558" t="s">
        <v>55</v>
      </c>
      <c r="H168" s="559"/>
      <c r="I168" s="559"/>
      <c r="J168" s="560"/>
      <c r="K168" s="253">
        <v>45617</v>
      </c>
      <c r="L168" s="266" t="s">
        <v>743</v>
      </c>
      <c r="M168" s="76"/>
      <c r="N168" s="76"/>
      <c r="O168" s="76"/>
      <c r="P168" s="76"/>
    </row>
    <row r="169" spans="1:16">
      <c r="A169" s="75">
        <v>157</v>
      </c>
      <c r="B169" s="221" t="s">
        <v>130</v>
      </c>
      <c r="C169" s="448" t="s">
        <v>227</v>
      </c>
      <c r="D169" s="238" t="s">
        <v>704</v>
      </c>
      <c r="E169" s="253">
        <v>45612</v>
      </c>
      <c r="F169" s="260">
        <v>71.430000000000007</v>
      </c>
      <c r="G169" s="558" t="s">
        <v>55</v>
      </c>
      <c r="H169" s="559"/>
      <c r="I169" s="559"/>
      <c r="J169" s="560"/>
      <c r="K169" s="257">
        <v>45619</v>
      </c>
      <c r="L169" s="266" t="s">
        <v>726</v>
      </c>
      <c r="M169" s="76"/>
      <c r="N169" s="76"/>
      <c r="O169" s="76"/>
      <c r="P169" s="76"/>
    </row>
    <row r="170" spans="1:16">
      <c r="A170" s="75">
        <v>158</v>
      </c>
      <c r="B170" s="221" t="s">
        <v>516</v>
      </c>
      <c r="C170" s="453" t="s">
        <v>248</v>
      </c>
      <c r="D170" s="236" t="s">
        <v>701</v>
      </c>
      <c r="E170" s="253">
        <v>45614</v>
      </c>
      <c r="F170" s="260">
        <v>58.25</v>
      </c>
      <c r="G170" s="558" t="s">
        <v>55</v>
      </c>
      <c r="H170" s="559"/>
      <c r="I170" s="559"/>
      <c r="J170" s="560"/>
      <c r="K170" s="257">
        <v>45618</v>
      </c>
      <c r="L170" s="266" t="s">
        <v>734</v>
      </c>
      <c r="M170" s="76"/>
      <c r="N170" s="76"/>
      <c r="O170" s="76"/>
      <c r="P170" s="76"/>
    </row>
    <row r="171" spans="1:16">
      <c r="A171" s="75">
        <v>159</v>
      </c>
      <c r="B171" s="221" t="s">
        <v>533</v>
      </c>
      <c r="C171" s="448" t="s">
        <v>225</v>
      </c>
      <c r="D171" s="236" t="s">
        <v>701</v>
      </c>
      <c r="E171" s="253">
        <v>45614</v>
      </c>
      <c r="F171" s="260">
        <v>37.64</v>
      </c>
      <c r="G171" s="558" t="s">
        <v>55</v>
      </c>
      <c r="H171" s="559"/>
      <c r="I171" s="559"/>
      <c r="J171" s="560"/>
      <c r="K171" s="257">
        <v>45618</v>
      </c>
      <c r="L171" s="266" t="s">
        <v>736</v>
      </c>
      <c r="M171" s="76"/>
      <c r="N171" s="76"/>
      <c r="O171" s="76"/>
      <c r="P171" s="76"/>
    </row>
    <row r="172" spans="1:16">
      <c r="A172" s="75">
        <v>160</v>
      </c>
      <c r="B172" s="221" t="s">
        <v>549</v>
      </c>
      <c r="C172" s="448" t="s">
        <v>225</v>
      </c>
      <c r="D172" s="236" t="s">
        <v>701</v>
      </c>
      <c r="E172" s="253">
        <v>45614</v>
      </c>
      <c r="F172" s="260">
        <v>37.64</v>
      </c>
      <c r="G172" s="558" t="s">
        <v>55</v>
      </c>
      <c r="H172" s="559"/>
      <c r="I172" s="559"/>
      <c r="J172" s="560"/>
      <c r="K172" s="253">
        <v>45620</v>
      </c>
      <c r="L172" s="266" t="s">
        <v>730</v>
      </c>
      <c r="M172" s="76"/>
      <c r="N172" s="76"/>
      <c r="O172" s="76"/>
      <c r="P172" s="76"/>
    </row>
    <row r="173" spans="1:16">
      <c r="A173" s="75">
        <v>161</v>
      </c>
      <c r="B173" s="9" t="s">
        <v>551</v>
      </c>
      <c r="C173" s="452" t="s">
        <v>224</v>
      </c>
      <c r="D173" s="239" t="s">
        <v>704</v>
      </c>
      <c r="E173" s="253">
        <v>45616</v>
      </c>
      <c r="F173" s="260">
        <v>71.430000000000007</v>
      </c>
      <c r="G173" s="558" t="s">
        <v>55</v>
      </c>
      <c r="H173" s="559"/>
      <c r="I173" s="559"/>
      <c r="J173" s="560"/>
      <c r="K173" s="253">
        <v>45625</v>
      </c>
      <c r="L173" s="266" t="s">
        <v>740</v>
      </c>
      <c r="M173" s="76"/>
      <c r="N173" s="76"/>
      <c r="O173" s="76"/>
      <c r="P173" s="76"/>
    </row>
    <row r="174" spans="1:16">
      <c r="A174" s="75">
        <v>162</v>
      </c>
      <c r="B174" s="216" t="s">
        <v>572</v>
      </c>
      <c r="C174" s="448" t="s">
        <v>225</v>
      </c>
      <c r="D174" s="236" t="s">
        <v>701</v>
      </c>
      <c r="E174" s="253">
        <v>45618</v>
      </c>
      <c r="F174" s="260">
        <v>37.64</v>
      </c>
      <c r="G174" s="558" t="s">
        <v>55</v>
      </c>
      <c r="H174" s="559"/>
      <c r="I174" s="559"/>
      <c r="J174" s="560"/>
      <c r="K174" s="257">
        <v>45622</v>
      </c>
      <c r="L174" s="266" t="s">
        <v>745</v>
      </c>
      <c r="M174" s="76"/>
      <c r="N174" s="76"/>
      <c r="O174" s="76"/>
      <c r="P174" s="76"/>
    </row>
    <row r="175" spans="1:16">
      <c r="A175" s="75">
        <v>163</v>
      </c>
      <c r="B175" s="216" t="s">
        <v>282</v>
      </c>
      <c r="C175" s="452" t="s">
        <v>349</v>
      </c>
      <c r="D175" s="236" t="s">
        <v>701</v>
      </c>
      <c r="E175" s="253">
        <v>45618</v>
      </c>
      <c r="F175" s="260">
        <v>70.25</v>
      </c>
      <c r="G175" s="558" t="s">
        <v>55</v>
      </c>
      <c r="H175" s="559"/>
      <c r="I175" s="559"/>
      <c r="J175" s="560"/>
      <c r="K175" s="253">
        <v>45625</v>
      </c>
      <c r="L175" s="266" t="s">
        <v>744</v>
      </c>
      <c r="M175" s="76"/>
      <c r="N175" s="76"/>
      <c r="O175" s="76"/>
      <c r="P175" s="76"/>
    </row>
    <row r="176" spans="1:16">
      <c r="A176" s="75">
        <v>164</v>
      </c>
      <c r="B176" s="216" t="s">
        <v>350</v>
      </c>
      <c r="C176" s="454" t="s">
        <v>318</v>
      </c>
      <c r="D176" s="236" t="s">
        <v>701</v>
      </c>
      <c r="E176" s="253">
        <v>45618</v>
      </c>
      <c r="F176" s="260">
        <v>65.713999999999999</v>
      </c>
      <c r="G176" s="558" t="s">
        <v>55</v>
      </c>
      <c r="H176" s="559"/>
      <c r="I176" s="559"/>
      <c r="J176" s="560"/>
      <c r="K176" s="257">
        <v>45623</v>
      </c>
      <c r="L176" s="266" t="s">
        <v>735</v>
      </c>
      <c r="M176" s="76"/>
      <c r="N176" s="76"/>
      <c r="O176" s="76"/>
      <c r="P176" s="76"/>
    </row>
    <row r="177" spans="1:16">
      <c r="A177" s="75">
        <v>165</v>
      </c>
      <c r="B177" s="216" t="s">
        <v>537</v>
      </c>
      <c r="C177" s="452" t="s">
        <v>227</v>
      </c>
      <c r="D177" s="236" t="s">
        <v>701</v>
      </c>
      <c r="E177" s="253">
        <v>45618</v>
      </c>
      <c r="F177" s="260">
        <v>41.37</v>
      </c>
      <c r="G177" s="558" t="s">
        <v>55</v>
      </c>
      <c r="H177" s="559"/>
      <c r="I177" s="559"/>
      <c r="J177" s="560"/>
      <c r="K177" s="257">
        <v>45623</v>
      </c>
      <c r="L177" s="266" t="s">
        <v>736</v>
      </c>
      <c r="M177" s="76"/>
      <c r="N177" s="76"/>
      <c r="O177" s="76"/>
      <c r="P177" s="76"/>
    </row>
    <row r="178" spans="1:16">
      <c r="A178" s="75">
        <v>166</v>
      </c>
      <c r="B178" s="216" t="s">
        <v>481</v>
      </c>
      <c r="C178" s="453" t="s">
        <v>224</v>
      </c>
      <c r="D178" s="236" t="s">
        <v>701</v>
      </c>
      <c r="E178" s="253">
        <v>45618</v>
      </c>
      <c r="F178" s="260">
        <v>41.37</v>
      </c>
      <c r="G178" s="558" t="s">
        <v>55</v>
      </c>
      <c r="H178" s="559"/>
      <c r="I178" s="559"/>
      <c r="J178" s="560"/>
      <c r="K178" s="257">
        <v>45625</v>
      </c>
      <c r="L178" s="266" t="s">
        <v>747</v>
      </c>
      <c r="M178" s="76"/>
      <c r="N178" s="76"/>
      <c r="O178" s="76"/>
      <c r="P178" s="76"/>
    </row>
    <row r="179" spans="1:16">
      <c r="A179" s="75">
        <v>167</v>
      </c>
      <c r="B179" s="216" t="s">
        <v>546</v>
      </c>
      <c r="C179" s="452" t="s">
        <v>226</v>
      </c>
      <c r="D179" s="236" t="s">
        <v>701</v>
      </c>
      <c r="E179" s="253">
        <v>45618</v>
      </c>
      <c r="F179" s="260">
        <v>41.37</v>
      </c>
      <c r="G179" s="558" t="s">
        <v>55</v>
      </c>
      <c r="H179" s="559"/>
      <c r="I179" s="559"/>
      <c r="J179" s="560"/>
      <c r="K179" s="257">
        <v>45625</v>
      </c>
      <c r="L179" s="266" t="s">
        <v>738</v>
      </c>
      <c r="M179" s="76"/>
      <c r="N179" s="76"/>
      <c r="O179" s="76"/>
      <c r="P179" s="76"/>
    </row>
    <row r="180" spans="1:16">
      <c r="A180" s="75">
        <v>168</v>
      </c>
      <c r="B180" s="216" t="s">
        <v>541</v>
      </c>
      <c r="C180" s="452" t="s">
        <v>225</v>
      </c>
      <c r="D180" s="236" t="s">
        <v>701</v>
      </c>
      <c r="E180" s="253">
        <v>45618</v>
      </c>
      <c r="F180" s="260">
        <v>37.64</v>
      </c>
      <c r="G180" s="558" t="s">
        <v>55</v>
      </c>
      <c r="H180" s="559"/>
      <c r="I180" s="559"/>
      <c r="J180" s="560"/>
      <c r="K180" s="257">
        <v>45622</v>
      </c>
      <c r="L180" s="266" t="s">
        <v>742</v>
      </c>
      <c r="M180" s="76"/>
      <c r="N180" s="76"/>
      <c r="O180" s="76"/>
      <c r="P180" s="76"/>
    </row>
    <row r="181" spans="1:16">
      <c r="A181" s="75">
        <v>169</v>
      </c>
      <c r="B181" s="216" t="s">
        <v>487</v>
      </c>
      <c r="C181" s="452" t="s">
        <v>224</v>
      </c>
      <c r="D181" s="236" t="s">
        <v>701</v>
      </c>
      <c r="E181" s="253">
        <v>45618</v>
      </c>
      <c r="F181" s="260">
        <v>41.37</v>
      </c>
      <c r="G181" s="558" t="s">
        <v>55</v>
      </c>
      <c r="H181" s="559"/>
      <c r="I181" s="559"/>
      <c r="J181" s="560"/>
      <c r="K181" s="257">
        <v>45625</v>
      </c>
      <c r="L181" s="266" t="s">
        <v>742</v>
      </c>
      <c r="M181" s="76"/>
      <c r="N181" s="76"/>
      <c r="O181" s="76"/>
      <c r="P181" s="76"/>
    </row>
    <row r="182" spans="1:16">
      <c r="A182" s="75">
        <v>170</v>
      </c>
      <c r="B182" s="216" t="s">
        <v>574</v>
      </c>
      <c r="C182" s="452" t="s">
        <v>314</v>
      </c>
      <c r="D182" s="236" t="s">
        <v>701</v>
      </c>
      <c r="E182" s="253">
        <v>45618</v>
      </c>
      <c r="F182" s="260">
        <v>58.25</v>
      </c>
      <c r="G182" s="558" t="s">
        <v>55</v>
      </c>
      <c r="H182" s="559"/>
      <c r="I182" s="559"/>
      <c r="J182" s="560"/>
      <c r="K182" s="257">
        <v>45626</v>
      </c>
      <c r="L182" s="266" t="s">
        <v>731</v>
      </c>
      <c r="M182" s="76"/>
      <c r="N182" s="76"/>
      <c r="O182" s="76"/>
      <c r="P182" s="76"/>
    </row>
    <row r="183" spans="1:16">
      <c r="A183" s="75">
        <v>171</v>
      </c>
      <c r="B183" s="216" t="s">
        <v>527</v>
      </c>
      <c r="C183" s="452" t="s">
        <v>318</v>
      </c>
      <c r="D183" s="236" t="s">
        <v>701</v>
      </c>
      <c r="E183" s="253">
        <v>45618</v>
      </c>
      <c r="F183" s="260">
        <v>65.713999999999999</v>
      </c>
      <c r="G183" s="558" t="s">
        <v>55</v>
      </c>
      <c r="H183" s="559"/>
      <c r="I183" s="559"/>
      <c r="J183" s="560"/>
      <c r="K183" s="253">
        <v>45625</v>
      </c>
      <c r="L183" s="266" t="s">
        <v>732</v>
      </c>
      <c r="M183" s="76"/>
      <c r="N183" s="76"/>
      <c r="O183" s="76"/>
      <c r="P183" s="76"/>
    </row>
    <row r="184" spans="1:16">
      <c r="A184" s="75">
        <v>172</v>
      </c>
      <c r="B184" s="230" t="s">
        <v>131</v>
      </c>
      <c r="C184" s="453" t="s">
        <v>225</v>
      </c>
      <c r="D184" s="239" t="s">
        <v>704</v>
      </c>
      <c r="E184" s="253">
        <v>45616</v>
      </c>
      <c r="F184" s="260">
        <v>68.849999999999994</v>
      </c>
      <c r="G184" s="558" t="s">
        <v>55</v>
      </c>
      <c r="H184" s="559"/>
      <c r="I184" s="559"/>
      <c r="J184" s="560"/>
      <c r="K184" s="257">
        <v>45627</v>
      </c>
      <c r="L184" s="266" t="s">
        <v>726</v>
      </c>
      <c r="M184" s="76"/>
      <c r="N184" s="76"/>
      <c r="O184" s="76"/>
      <c r="P184" s="76"/>
    </row>
    <row r="185" spans="1:16">
      <c r="A185" s="75">
        <v>173</v>
      </c>
      <c r="B185" s="216" t="s">
        <v>364</v>
      </c>
      <c r="C185" s="452" t="s">
        <v>318</v>
      </c>
      <c r="D185" s="236" t="s">
        <v>701</v>
      </c>
      <c r="E185" s="253">
        <v>45618</v>
      </c>
      <c r="F185" s="260">
        <v>65.713999999999999</v>
      </c>
      <c r="G185" s="558" t="s">
        <v>55</v>
      </c>
      <c r="H185" s="559"/>
      <c r="I185" s="559"/>
      <c r="J185" s="560"/>
      <c r="K185" s="257">
        <v>45628</v>
      </c>
      <c r="L185" s="266" t="s">
        <v>745</v>
      </c>
      <c r="M185" s="76"/>
      <c r="N185" s="76"/>
      <c r="O185" s="76"/>
      <c r="P185" s="76"/>
    </row>
    <row r="186" spans="1:16">
      <c r="A186" s="75">
        <v>174</v>
      </c>
      <c r="B186" s="216" t="s">
        <v>523</v>
      </c>
      <c r="C186" s="452" t="s">
        <v>195</v>
      </c>
      <c r="D186" s="236" t="s">
        <v>701</v>
      </c>
      <c r="E186" s="253">
        <v>45621</v>
      </c>
      <c r="F186" s="260">
        <v>37.64</v>
      </c>
      <c r="G186" s="558" t="s">
        <v>55</v>
      </c>
      <c r="H186" s="559"/>
      <c r="I186" s="559"/>
      <c r="J186" s="560"/>
      <c r="K186" s="257">
        <v>45629</v>
      </c>
      <c r="L186" s="266" t="s">
        <v>736</v>
      </c>
      <c r="M186" s="76"/>
      <c r="N186" s="76"/>
      <c r="O186" s="76"/>
      <c r="P186" s="76"/>
    </row>
    <row r="187" spans="1:16">
      <c r="A187" s="75">
        <v>175</v>
      </c>
      <c r="B187" s="213" t="s">
        <v>662</v>
      </c>
      <c r="C187" s="455" t="s">
        <v>319</v>
      </c>
      <c r="D187" s="236" t="s">
        <v>701</v>
      </c>
      <c r="E187" s="253">
        <v>45625</v>
      </c>
      <c r="F187" s="260">
        <v>65.912000000000006</v>
      </c>
      <c r="G187" s="558" t="s">
        <v>55</v>
      </c>
      <c r="H187" s="559"/>
      <c r="I187" s="559"/>
      <c r="J187" s="560"/>
      <c r="K187" s="257">
        <v>45630</v>
      </c>
      <c r="L187" s="266" t="s">
        <v>732</v>
      </c>
      <c r="M187" s="76"/>
      <c r="N187" s="76"/>
      <c r="O187" s="76"/>
      <c r="P187" s="76"/>
    </row>
    <row r="188" spans="1:16">
      <c r="A188" s="75">
        <v>176</v>
      </c>
      <c r="B188" s="216" t="s">
        <v>525</v>
      </c>
      <c r="C188" s="448" t="s">
        <v>195</v>
      </c>
      <c r="D188" s="236" t="s">
        <v>701</v>
      </c>
      <c r="E188" s="253">
        <v>45626</v>
      </c>
      <c r="F188" s="260">
        <v>37.64</v>
      </c>
      <c r="G188" s="558" t="s">
        <v>55</v>
      </c>
      <c r="H188" s="559"/>
      <c r="I188" s="559"/>
      <c r="J188" s="560"/>
      <c r="K188" s="257">
        <v>45630</v>
      </c>
      <c r="L188" s="266" t="s">
        <v>742</v>
      </c>
      <c r="M188" s="76"/>
      <c r="N188" s="76"/>
      <c r="O188" s="76"/>
      <c r="P188" s="76"/>
    </row>
    <row r="189" spans="1:16">
      <c r="A189" s="75">
        <v>177</v>
      </c>
      <c r="B189" s="216" t="s">
        <v>486</v>
      </c>
      <c r="C189" s="452" t="s">
        <v>224</v>
      </c>
      <c r="D189" s="236" t="s">
        <v>701</v>
      </c>
      <c r="E189" s="253">
        <v>45626</v>
      </c>
      <c r="F189" s="260">
        <v>41.37</v>
      </c>
      <c r="G189" s="558" t="s">
        <v>55</v>
      </c>
      <c r="H189" s="559"/>
      <c r="I189" s="559"/>
      <c r="J189" s="560"/>
      <c r="K189" s="257">
        <v>45632</v>
      </c>
      <c r="L189" s="266" t="s">
        <v>747</v>
      </c>
      <c r="M189" s="76"/>
      <c r="N189" s="76"/>
      <c r="O189" s="76"/>
      <c r="P189" s="76"/>
    </row>
    <row r="190" spans="1:16">
      <c r="A190" s="75">
        <v>178</v>
      </c>
      <c r="B190" s="216" t="s">
        <v>538</v>
      </c>
      <c r="C190" s="452" t="s">
        <v>224</v>
      </c>
      <c r="D190" s="236" t="s">
        <v>701</v>
      </c>
      <c r="E190" s="253">
        <v>45629</v>
      </c>
      <c r="F190" s="260">
        <v>41.37</v>
      </c>
      <c r="G190" s="558" t="s">
        <v>55</v>
      </c>
      <c r="H190" s="559"/>
      <c r="I190" s="559"/>
      <c r="J190" s="560"/>
      <c r="K190" s="257">
        <v>45635</v>
      </c>
      <c r="L190" s="266" t="s">
        <v>734</v>
      </c>
      <c r="M190" s="76"/>
      <c r="N190" s="76"/>
      <c r="O190" s="76"/>
      <c r="P190" s="76"/>
    </row>
    <row r="191" spans="1:16">
      <c r="A191" s="75">
        <v>179</v>
      </c>
      <c r="B191" s="216" t="s">
        <v>519</v>
      </c>
      <c r="C191" s="448" t="s">
        <v>195</v>
      </c>
      <c r="D191" s="236" t="s">
        <v>701</v>
      </c>
      <c r="E191" s="253">
        <v>45629</v>
      </c>
      <c r="F191" s="260">
        <v>37.64</v>
      </c>
      <c r="G191" s="558" t="s">
        <v>55</v>
      </c>
      <c r="H191" s="559"/>
      <c r="I191" s="559"/>
      <c r="J191" s="560"/>
      <c r="K191" s="257">
        <v>45635</v>
      </c>
      <c r="L191" s="266" t="s">
        <v>742</v>
      </c>
      <c r="M191" s="76"/>
      <c r="N191" s="76"/>
      <c r="O191" s="76"/>
      <c r="P191" s="76"/>
    </row>
    <row r="192" spans="1:16">
      <c r="A192" s="75">
        <v>180</v>
      </c>
      <c r="B192" s="216" t="s">
        <v>498</v>
      </c>
      <c r="C192" s="448" t="s">
        <v>195</v>
      </c>
      <c r="D192" s="236" t="s">
        <v>701</v>
      </c>
      <c r="E192" s="253">
        <v>45629</v>
      </c>
      <c r="F192" s="260">
        <v>37.64</v>
      </c>
      <c r="G192" s="558" t="s">
        <v>55</v>
      </c>
      <c r="H192" s="559"/>
      <c r="I192" s="559"/>
      <c r="J192" s="560"/>
      <c r="K192" s="257">
        <v>45635</v>
      </c>
      <c r="L192" s="266" t="s">
        <v>738</v>
      </c>
      <c r="M192" s="76"/>
      <c r="N192" s="76"/>
      <c r="O192" s="76"/>
      <c r="P192" s="76"/>
    </row>
    <row r="193" spans="1:16">
      <c r="A193" s="75">
        <v>181</v>
      </c>
      <c r="B193" s="216" t="s">
        <v>518</v>
      </c>
      <c r="C193" s="452" t="s">
        <v>224</v>
      </c>
      <c r="D193" s="236" t="s">
        <v>701</v>
      </c>
      <c r="E193" s="253">
        <v>45629</v>
      </c>
      <c r="F193" s="260">
        <v>41.37</v>
      </c>
      <c r="G193" s="558" t="s">
        <v>55</v>
      </c>
      <c r="H193" s="559"/>
      <c r="I193" s="559"/>
      <c r="J193" s="560"/>
      <c r="K193" s="257">
        <v>45635</v>
      </c>
      <c r="L193" s="266" t="s">
        <v>736</v>
      </c>
      <c r="M193" s="76"/>
      <c r="N193" s="76"/>
      <c r="O193" s="76"/>
      <c r="P193" s="76"/>
    </row>
    <row r="194" spans="1:16">
      <c r="A194" s="75">
        <v>182</v>
      </c>
      <c r="B194" s="216" t="s">
        <v>663</v>
      </c>
      <c r="C194" s="452" t="s">
        <v>705</v>
      </c>
      <c r="D194" s="236" t="s">
        <v>701</v>
      </c>
      <c r="E194" s="253">
        <v>45629</v>
      </c>
      <c r="F194" s="260">
        <v>65.912000000000006</v>
      </c>
      <c r="G194" s="558" t="s">
        <v>55</v>
      </c>
      <c r="H194" s="559"/>
      <c r="I194" s="559"/>
      <c r="J194" s="560"/>
      <c r="K194" s="257">
        <v>45635</v>
      </c>
      <c r="L194" s="266" t="s">
        <v>731</v>
      </c>
      <c r="M194" s="76"/>
      <c r="N194" s="76"/>
      <c r="O194" s="76"/>
      <c r="P194" s="76"/>
    </row>
    <row r="195" spans="1:16">
      <c r="A195" s="75">
        <v>183</v>
      </c>
      <c r="B195" s="216" t="s">
        <v>629</v>
      </c>
      <c r="C195" s="452" t="s">
        <v>357</v>
      </c>
      <c r="D195" s="236" t="s">
        <v>701</v>
      </c>
      <c r="E195" s="253">
        <v>45630</v>
      </c>
      <c r="F195" s="260">
        <v>77.070000000000007</v>
      </c>
      <c r="G195" s="558" t="s">
        <v>55</v>
      </c>
      <c r="H195" s="559"/>
      <c r="I195" s="559"/>
      <c r="J195" s="560"/>
      <c r="K195" s="257">
        <v>45636</v>
      </c>
      <c r="L195" s="266" t="s">
        <v>732</v>
      </c>
      <c r="M195" s="76"/>
      <c r="N195" s="76"/>
      <c r="O195" s="76"/>
      <c r="P195" s="76"/>
    </row>
    <row r="196" spans="1:16">
      <c r="A196" s="75">
        <v>184</v>
      </c>
      <c r="B196" s="216" t="s">
        <v>617</v>
      </c>
      <c r="C196" s="452" t="s">
        <v>225</v>
      </c>
      <c r="D196" s="239" t="s">
        <v>703</v>
      </c>
      <c r="E196" s="253">
        <v>45630</v>
      </c>
      <c r="F196" s="260">
        <v>58.51</v>
      </c>
      <c r="G196" s="558" t="s">
        <v>55</v>
      </c>
      <c r="H196" s="559"/>
      <c r="I196" s="559"/>
      <c r="J196" s="560"/>
      <c r="K196" s="257">
        <v>45636</v>
      </c>
      <c r="L196" s="266" t="s">
        <v>744</v>
      </c>
      <c r="M196" s="76"/>
      <c r="N196" s="76"/>
      <c r="O196" s="76"/>
      <c r="P196" s="76"/>
    </row>
    <row r="197" spans="1:16">
      <c r="A197" s="75">
        <v>185</v>
      </c>
      <c r="B197" s="216" t="s">
        <v>604</v>
      </c>
      <c r="C197" s="452" t="s">
        <v>225</v>
      </c>
      <c r="D197" s="239" t="s">
        <v>703</v>
      </c>
      <c r="E197" s="253">
        <v>45627</v>
      </c>
      <c r="F197" s="260">
        <v>58.51</v>
      </c>
      <c r="G197" s="558" t="s">
        <v>55</v>
      </c>
      <c r="H197" s="559"/>
      <c r="I197" s="559"/>
      <c r="J197" s="560"/>
      <c r="K197" s="257">
        <v>45637</v>
      </c>
      <c r="L197" s="266" t="s">
        <v>743</v>
      </c>
      <c r="M197" s="76"/>
      <c r="N197" s="76"/>
      <c r="O197" s="76"/>
      <c r="P197" s="76"/>
    </row>
    <row r="198" spans="1:16">
      <c r="A198" s="75">
        <v>186</v>
      </c>
      <c r="B198" s="216" t="s">
        <v>134</v>
      </c>
      <c r="C198" s="452" t="s">
        <v>225</v>
      </c>
      <c r="D198" s="239" t="s">
        <v>703</v>
      </c>
      <c r="E198" s="253">
        <v>45628</v>
      </c>
      <c r="F198" s="260">
        <v>58.51</v>
      </c>
      <c r="G198" s="558" t="s">
        <v>55</v>
      </c>
      <c r="H198" s="559"/>
      <c r="I198" s="559"/>
      <c r="J198" s="560"/>
      <c r="K198" s="257">
        <v>45637</v>
      </c>
      <c r="L198" s="267" t="s">
        <v>726</v>
      </c>
      <c r="M198" s="76"/>
      <c r="N198" s="76"/>
      <c r="O198" s="76"/>
      <c r="P198" s="76"/>
    </row>
    <row r="199" spans="1:16">
      <c r="A199" s="75">
        <v>187</v>
      </c>
      <c r="B199" s="216" t="s">
        <v>513</v>
      </c>
      <c r="C199" s="452" t="s">
        <v>224</v>
      </c>
      <c r="D199" s="236" t="s">
        <v>701</v>
      </c>
      <c r="E199" s="253">
        <v>45635</v>
      </c>
      <c r="F199" s="260">
        <v>41.37</v>
      </c>
      <c r="G199" s="558" t="s">
        <v>55</v>
      </c>
      <c r="H199" s="559"/>
      <c r="I199" s="559"/>
      <c r="J199" s="560"/>
      <c r="K199" s="257">
        <v>45639</v>
      </c>
      <c r="L199" s="266" t="s">
        <v>742</v>
      </c>
      <c r="M199" s="76"/>
      <c r="N199" s="76"/>
      <c r="O199" s="76"/>
      <c r="P199" s="76"/>
    </row>
    <row r="200" spans="1:16">
      <c r="A200" s="75">
        <v>188</v>
      </c>
      <c r="B200" s="216" t="s">
        <v>327</v>
      </c>
      <c r="C200" s="452" t="s">
        <v>706</v>
      </c>
      <c r="D200" s="239" t="s">
        <v>703</v>
      </c>
      <c r="E200" s="253">
        <v>45635</v>
      </c>
      <c r="F200" s="260">
        <v>113.26</v>
      </c>
      <c r="G200" s="558" t="s">
        <v>55</v>
      </c>
      <c r="H200" s="559"/>
      <c r="I200" s="559"/>
      <c r="J200" s="560"/>
      <c r="K200" s="257">
        <v>45641</v>
      </c>
      <c r="L200" s="266" t="s">
        <v>745</v>
      </c>
      <c r="M200" s="76"/>
      <c r="N200" s="76"/>
      <c r="O200" s="76"/>
      <c r="P200" s="76"/>
    </row>
    <row r="201" spans="1:16">
      <c r="A201" s="75">
        <v>189</v>
      </c>
      <c r="B201" s="216" t="s">
        <v>588</v>
      </c>
      <c r="C201" s="452" t="s">
        <v>225</v>
      </c>
      <c r="D201" s="236" t="s">
        <v>701</v>
      </c>
      <c r="E201" s="253">
        <v>45635</v>
      </c>
      <c r="F201" s="260">
        <v>37.64</v>
      </c>
      <c r="G201" s="558" t="s">
        <v>55</v>
      </c>
      <c r="H201" s="559"/>
      <c r="I201" s="559"/>
      <c r="J201" s="560"/>
      <c r="K201" s="257">
        <v>45642</v>
      </c>
      <c r="L201" s="266" t="s">
        <v>747</v>
      </c>
      <c r="M201" s="76"/>
      <c r="N201" s="76"/>
      <c r="O201" s="76"/>
      <c r="P201" s="76"/>
    </row>
    <row r="202" spans="1:16">
      <c r="A202" s="75">
        <v>190</v>
      </c>
      <c r="B202" s="216" t="s">
        <v>505</v>
      </c>
      <c r="C202" s="452" t="s">
        <v>195</v>
      </c>
      <c r="D202" s="236" t="s">
        <v>701</v>
      </c>
      <c r="E202" s="253">
        <v>45635</v>
      </c>
      <c r="F202" s="260">
        <v>37.64</v>
      </c>
      <c r="G202" s="558" t="s">
        <v>55</v>
      </c>
      <c r="H202" s="559"/>
      <c r="I202" s="559"/>
      <c r="J202" s="560"/>
      <c r="K202" s="257">
        <v>45642</v>
      </c>
      <c r="L202" s="266" t="s">
        <v>738</v>
      </c>
      <c r="M202" s="76"/>
      <c r="N202" s="76"/>
      <c r="O202" s="76"/>
      <c r="P202" s="76"/>
    </row>
    <row r="203" spans="1:16">
      <c r="A203" s="75">
        <v>191</v>
      </c>
      <c r="B203" s="216" t="s">
        <v>536</v>
      </c>
      <c r="C203" s="452" t="s">
        <v>224</v>
      </c>
      <c r="D203" s="236" t="s">
        <v>701</v>
      </c>
      <c r="E203" s="253">
        <v>45635</v>
      </c>
      <c r="F203" s="260">
        <v>41.37</v>
      </c>
      <c r="G203" s="558" t="s">
        <v>55</v>
      </c>
      <c r="H203" s="559"/>
      <c r="I203" s="559"/>
      <c r="J203" s="560"/>
      <c r="K203" s="257">
        <v>45642</v>
      </c>
      <c r="L203" s="266" t="s">
        <v>734</v>
      </c>
      <c r="M203" s="76"/>
      <c r="N203" s="76"/>
      <c r="O203" s="76"/>
      <c r="P203" s="76"/>
    </row>
    <row r="204" spans="1:16">
      <c r="A204" s="75">
        <v>192</v>
      </c>
      <c r="B204" s="216" t="s">
        <v>561</v>
      </c>
      <c r="C204" s="452" t="s">
        <v>562</v>
      </c>
      <c r="D204" s="236" t="s">
        <v>701</v>
      </c>
      <c r="E204" s="253">
        <v>45635</v>
      </c>
      <c r="F204" s="260">
        <v>94.55</v>
      </c>
      <c r="G204" s="558" t="s">
        <v>55</v>
      </c>
      <c r="H204" s="559"/>
      <c r="I204" s="559"/>
      <c r="J204" s="560"/>
      <c r="K204" s="257">
        <v>45643</v>
      </c>
      <c r="L204" s="266" t="s">
        <v>732</v>
      </c>
      <c r="M204" s="76"/>
      <c r="N204" s="76"/>
      <c r="O204" s="76"/>
      <c r="P204" s="76"/>
    </row>
    <row r="205" spans="1:16">
      <c r="A205" s="75">
        <v>193</v>
      </c>
      <c r="B205" s="216" t="s">
        <v>659</v>
      </c>
      <c r="C205" s="452" t="s">
        <v>225</v>
      </c>
      <c r="D205" s="239" t="s">
        <v>704</v>
      </c>
      <c r="E205" s="253">
        <v>45635</v>
      </c>
      <c r="F205" s="260">
        <v>68.849999999999994</v>
      </c>
      <c r="G205" s="558" t="s">
        <v>55</v>
      </c>
      <c r="H205" s="559"/>
      <c r="I205" s="559"/>
      <c r="J205" s="560"/>
      <c r="K205" s="257">
        <v>45643</v>
      </c>
      <c r="L205" s="10" t="s">
        <v>744</v>
      </c>
      <c r="M205" s="76"/>
      <c r="N205" s="76"/>
      <c r="O205" s="76"/>
      <c r="P205" s="76"/>
    </row>
    <row r="206" spans="1:16">
      <c r="A206" s="75">
        <v>194</v>
      </c>
      <c r="B206" s="216" t="s">
        <v>565</v>
      </c>
      <c r="C206" s="452" t="s">
        <v>225</v>
      </c>
      <c r="D206" s="239" t="s">
        <v>704</v>
      </c>
      <c r="E206" s="253">
        <v>45635</v>
      </c>
      <c r="F206" s="260">
        <v>68.849999999999994</v>
      </c>
      <c r="G206" s="558" t="s">
        <v>55</v>
      </c>
      <c r="H206" s="559"/>
      <c r="I206" s="559"/>
      <c r="J206" s="560"/>
      <c r="K206" s="257">
        <v>45643</v>
      </c>
      <c r="L206" s="268" t="s">
        <v>740</v>
      </c>
      <c r="M206" s="76"/>
      <c r="N206" s="76"/>
      <c r="O206" s="76"/>
      <c r="P206" s="76"/>
    </row>
    <row r="207" spans="1:16">
      <c r="A207" s="75">
        <v>195</v>
      </c>
      <c r="B207" s="216" t="s">
        <v>440</v>
      </c>
      <c r="C207" s="452" t="s">
        <v>226</v>
      </c>
      <c r="D207" s="239" t="s">
        <v>704</v>
      </c>
      <c r="E207" s="253">
        <v>45635</v>
      </c>
      <c r="F207" s="260">
        <v>71.430000000000007</v>
      </c>
      <c r="G207" s="558" t="s">
        <v>55</v>
      </c>
      <c r="H207" s="559"/>
      <c r="I207" s="559"/>
      <c r="J207" s="560"/>
      <c r="K207" s="257">
        <v>45644</v>
      </c>
      <c r="L207" s="266" t="s">
        <v>735</v>
      </c>
      <c r="M207" s="76"/>
      <c r="N207" s="76"/>
      <c r="O207" s="76"/>
      <c r="P207" s="76"/>
    </row>
    <row r="208" spans="1:16">
      <c r="A208" s="75">
        <v>196</v>
      </c>
      <c r="B208" s="216" t="s">
        <v>530</v>
      </c>
      <c r="C208" s="452" t="s">
        <v>318</v>
      </c>
      <c r="D208" s="236" t="s">
        <v>701</v>
      </c>
      <c r="E208" s="253">
        <v>45636</v>
      </c>
      <c r="F208" s="260">
        <v>65.713999999999999</v>
      </c>
      <c r="G208" s="558" t="s">
        <v>55</v>
      </c>
      <c r="H208" s="559"/>
      <c r="I208" s="559"/>
      <c r="J208" s="560"/>
      <c r="K208" s="253">
        <v>45646</v>
      </c>
      <c r="L208" s="266" t="s">
        <v>742</v>
      </c>
      <c r="M208" s="76"/>
      <c r="N208" s="76"/>
      <c r="O208" s="76"/>
      <c r="P208" s="76"/>
    </row>
    <row r="209" spans="1:16">
      <c r="A209" s="75">
        <v>197</v>
      </c>
      <c r="B209" s="216" t="s">
        <v>528</v>
      </c>
      <c r="C209" s="452" t="s">
        <v>318</v>
      </c>
      <c r="D209" s="236" t="s">
        <v>701</v>
      </c>
      <c r="E209" s="253">
        <v>45636</v>
      </c>
      <c r="F209" s="260">
        <v>65.713999999999999</v>
      </c>
      <c r="G209" s="558" t="s">
        <v>55</v>
      </c>
      <c r="H209" s="559"/>
      <c r="I209" s="559"/>
      <c r="J209" s="560"/>
      <c r="K209" s="253">
        <v>45646</v>
      </c>
      <c r="L209" s="266" t="s">
        <v>736</v>
      </c>
      <c r="M209" s="76"/>
      <c r="N209" s="76"/>
      <c r="O209" s="76"/>
      <c r="P209" s="76"/>
    </row>
    <row r="210" spans="1:16">
      <c r="A210" s="75">
        <v>198</v>
      </c>
      <c r="B210" s="216" t="s">
        <v>8</v>
      </c>
      <c r="C210" s="452" t="s">
        <v>225</v>
      </c>
      <c r="D210" s="236" t="s">
        <v>701</v>
      </c>
      <c r="E210" s="253">
        <v>45641</v>
      </c>
      <c r="F210" s="260">
        <v>37.64</v>
      </c>
      <c r="G210" s="558" t="s">
        <v>55</v>
      </c>
      <c r="H210" s="559"/>
      <c r="I210" s="559"/>
      <c r="J210" s="560"/>
      <c r="K210" s="253">
        <v>45646</v>
      </c>
      <c r="L210" s="266" t="s">
        <v>745</v>
      </c>
      <c r="M210" s="76"/>
      <c r="N210" s="76"/>
      <c r="O210" s="76"/>
      <c r="P210" s="76"/>
    </row>
    <row r="211" spans="1:16">
      <c r="A211" s="75">
        <v>199</v>
      </c>
      <c r="B211" s="216" t="s">
        <v>372</v>
      </c>
      <c r="C211" s="448" t="s">
        <v>706</v>
      </c>
      <c r="D211" s="236" t="s">
        <v>701</v>
      </c>
      <c r="E211" s="253">
        <v>45636</v>
      </c>
      <c r="F211" s="260">
        <v>77.81</v>
      </c>
      <c r="G211" s="558" t="s">
        <v>55</v>
      </c>
      <c r="H211" s="559"/>
      <c r="I211" s="559"/>
      <c r="J211" s="560"/>
      <c r="K211" s="253">
        <v>45647</v>
      </c>
      <c r="L211" s="266" t="s">
        <v>743</v>
      </c>
      <c r="M211" s="76"/>
      <c r="N211" s="76"/>
      <c r="O211" s="76"/>
      <c r="P211" s="76"/>
    </row>
    <row r="212" spans="1:16">
      <c r="A212" s="75">
        <v>200</v>
      </c>
      <c r="B212" s="216" t="s">
        <v>140</v>
      </c>
      <c r="C212" s="452" t="s">
        <v>195</v>
      </c>
      <c r="D212" s="239" t="s">
        <v>703</v>
      </c>
      <c r="E212" s="253">
        <v>45636</v>
      </c>
      <c r="F212" s="260">
        <v>58.51</v>
      </c>
      <c r="G212" s="558" t="s">
        <v>55</v>
      </c>
      <c r="H212" s="559"/>
      <c r="I212" s="559"/>
      <c r="J212" s="560"/>
      <c r="K212" s="253">
        <v>45648</v>
      </c>
      <c r="L212" s="267" t="s">
        <v>726</v>
      </c>
      <c r="M212" s="76"/>
      <c r="N212" s="76"/>
      <c r="O212" s="76"/>
      <c r="P212" s="76"/>
    </row>
    <row r="213" spans="1:16">
      <c r="A213" s="75">
        <v>201</v>
      </c>
      <c r="B213" s="216" t="s">
        <v>552</v>
      </c>
      <c r="C213" s="448" t="s">
        <v>705</v>
      </c>
      <c r="D213" s="236" t="s">
        <v>701</v>
      </c>
      <c r="E213" s="253">
        <v>45636</v>
      </c>
      <c r="F213" s="260">
        <v>65.912000000000006</v>
      </c>
      <c r="G213" s="558" t="s">
        <v>55</v>
      </c>
      <c r="H213" s="559"/>
      <c r="I213" s="559"/>
      <c r="J213" s="560"/>
      <c r="K213" s="253">
        <v>45650</v>
      </c>
      <c r="L213" s="266" t="s">
        <v>732</v>
      </c>
      <c r="M213" s="76"/>
      <c r="N213" s="76"/>
      <c r="O213" s="76"/>
      <c r="P213" s="76"/>
    </row>
    <row r="214" spans="1:16">
      <c r="A214" s="75">
        <v>202</v>
      </c>
      <c r="B214" s="216" t="s">
        <v>529</v>
      </c>
      <c r="C214" s="448" t="s">
        <v>224</v>
      </c>
      <c r="D214" s="236" t="s">
        <v>701</v>
      </c>
      <c r="E214" s="253">
        <v>45643</v>
      </c>
      <c r="F214" s="260">
        <v>41.37</v>
      </c>
      <c r="G214" s="558" t="s">
        <v>55</v>
      </c>
      <c r="H214" s="559"/>
      <c r="I214" s="559"/>
      <c r="J214" s="560"/>
      <c r="K214" s="253">
        <v>45650</v>
      </c>
      <c r="L214" s="266" t="s">
        <v>747</v>
      </c>
      <c r="M214" s="76"/>
      <c r="N214" s="76"/>
      <c r="O214" s="76"/>
      <c r="P214" s="76"/>
    </row>
    <row r="215" spans="1:16">
      <c r="A215" s="75">
        <v>203</v>
      </c>
      <c r="B215" s="216" t="s">
        <v>608</v>
      </c>
      <c r="C215" s="448" t="s">
        <v>225</v>
      </c>
      <c r="D215" s="236" t="s">
        <v>701</v>
      </c>
      <c r="E215" s="253">
        <v>45645</v>
      </c>
      <c r="F215" s="260">
        <v>37.64</v>
      </c>
      <c r="G215" s="558" t="s">
        <v>55</v>
      </c>
      <c r="H215" s="559"/>
      <c r="I215" s="559"/>
      <c r="J215" s="560"/>
      <c r="K215" s="253">
        <v>45653</v>
      </c>
      <c r="L215" s="266" t="s">
        <v>735</v>
      </c>
      <c r="M215" s="76"/>
      <c r="N215" s="76"/>
      <c r="O215" s="76"/>
      <c r="P215" s="76"/>
    </row>
    <row r="216" spans="1:16">
      <c r="A216" s="75">
        <v>204</v>
      </c>
      <c r="B216" s="216" t="s">
        <v>542</v>
      </c>
      <c r="C216" s="448" t="s">
        <v>248</v>
      </c>
      <c r="D216" s="236" t="s">
        <v>701</v>
      </c>
      <c r="E216" s="253">
        <v>45646</v>
      </c>
      <c r="F216" s="260">
        <v>58.25</v>
      </c>
      <c r="G216" s="558" t="s">
        <v>55</v>
      </c>
      <c r="H216" s="559"/>
      <c r="I216" s="559"/>
      <c r="J216" s="560"/>
      <c r="K216" s="253">
        <v>45653</v>
      </c>
      <c r="L216" s="266" t="s">
        <v>734</v>
      </c>
      <c r="M216" s="76"/>
      <c r="N216" s="76"/>
      <c r="O216" s="76"/>
      <c r="P216" s="76"/>
    </row>
    <row r="217" spans="1:16">
      <c r="A217" s="75">
        <v>205</v>
      </c>
      <c r="B217" s="216" t="s">
        <v>441</v>
      </c>
      <c r="C217" s="448" t="s">
        <v>226</v>
      </c>
      <c r="D217" s="238" t="s">
        <v>704</v>
      </c>
      <c r="E217" s="253">
        <v>45616</v>
      </c>
      <c r="F217" s="260">
        <v>71.430000000000007</v>
      </c>
      <c r="G217" s="558" t="s">
        <v>55</v>
      </c>
      <c r="H217" s="559"/>
      <c r="I217" s="559"/>
      <c r="J217" s="560"/>
      <c r="K217" s="253">
        <v>45653</v>
      </c>
      <c r="L217" s="10" t="s">
        <v>744</v>
      </c>
      <c r="M217" s="76"/>
      <c r="N217" s="76"/>
      <c r="O217" s="76"/>
      <c r="P217" s="76"/>
    </row>
    <row r="218" spans="1:16">
      <c r="A218" s="75">
        <v>206</v>
      </c>
      <c r="B218" s="216" t="s">
        <v>276</v>
      </c>
      <c r="C218" s="448" t="s">
        <v>318</v>
      </c>
      <c r="D218" s="236" t="s">
        <v>701</v>
      </c>
      <c r="E218" s="253">
        <v>45644</v>
      </c>
      <c r="F218" s="260">
        <v>65.713999999999999</v>
      </c>
      <c r="G218" s="558" t="s">
        <v>55</v>
      </c>
      <c r="H218" s="559"/>
      <c r="I218" s="559"/>
      <c r="J218" s="560"/>
      <c r="K218" s="253">
        <v>45654</v>
      </c>
      <c r="L218" s="268" t="s">
        <v>740</v>
      </c>
      <c r="M218" s="76"/>
      <c r="N218" s="76"/>
      <c r="O218" s="76"/>
      <c r="P218" s="76"/>
    </row>
    <row r="219" spans="1:16">
      <c r="A219" s="75">
        <v>207</v>
      </c>
      <c r="B219" s="216" t="s">
        <v>547</v>
      </c>
      <c r="C219" s="448" t="s">
        <v>195</v>
      </c>
      <c r="D219" s="236" t="s">
        <v>701</v>
      </c>
      <c r="E219" s="252">
        <v>45649</v>
      </c>
      <c r="F219" s="260">
        <v>37.64</v>
      </c>
      <c r="G219" s="558" t="s">
        <v>55</v>
      </c>
      <c r="H219" s="559"/>
      <c r="I219" s="559"/>
      <c r="J219" s="560"/>
      <c r="K219" s="253">
        <v>45657</v>
      </c>
      <c r="L219" s="266" t="s">
        <v>747</v>
      </c>
      <c r="M219" s="76"/>
      <c r="N219" s="76"/>
      <c r="O219" s="76"/>
      <c r="P219" s="76"/>
    </row>
    <row r="220" spans="1:16">
      <c r="A220" s="75">
        <v>208</v>
      </c>
      <c r="B220" s="216" t="s">
        <v>376</v>
      </c>
      <c r="C220" s="448" t="s">
        <v>351</v>
      </c>
      <c r="D220" s="238" t="s">
        <v>703</v>
      </c>
      <c r="E220" s="252">
        <v>45649</v>
      </c>
      <c r="F220" s="260">
        <v>82.51</v>
      </c>
      <c r="G220" s="558" t="s">
        <v>55</v>
      </c>
      <c r="H220" s="559"/>
      <c r="I220" s="559"/>
      <c r="J220" s="560"/>
      <c r="K220" s="253">
        <v>45657</v>
      </c>
      <c r="L220" s="266" t="s">
        <v>726</v>
      </c>
      <c r="M220" s="76"/>
      <c r="N220" s="76"/>
      <c r="O220" s="76"/>
      <c r="P220" s="76"/>
    </row>
    <row r="221" spans="1:16">
      <c r="A221" s="75">
        <v>209</v>
      </c>
      <c r="B221" s="216" t="s">
        <v>622</v>
      </c>
      <c r="C221" s="448" t="s">
        <v>225</v>
      </c>
      <c r="D221" s="238" t="s">
        <v>703</v>
      </c>
      <c r="E221" s="253">
        <v>45620</v>
      </c>
      <c r="F221" s="260">
        <v>58.51</v>
      </c>
      <c r="G221" s="558" t="s">
        <v>55</v>
      </c>
      <c r="H221" s="559"/>
      <c r="I221" s="559"/>
      <c r="J221" s="560"/>
      <c r="K221" s="253">
        <v>45659</v>
      </c>
      <c r="L221" s="266" t="s">
        <v>748</v>
      </c>
      <c r="M221" s="76"/>
      <c r="N221" s="76"/>
      <c r="O221" s="76"/>
      <c r="P221" s="76"/>
    </row>
    <row r="222" spans="1:16">
      <c r="A222" s="75">
        <v>210</v>
      </c>
      <c r="B222" s="216" t="s">
        <v>692</v>
      </c>
      <c r="C222" s="448" t="s">
        <v>195</v>
      </c>
      <c r="D222" s="238" t="s">
        <v>703</v>
      </c>
      <c r="E222" s="253">
        <v>45620</v>
      </c>
      <c r="F222" s="260">
        <v>58.51</v>
      </c>
      <c r="G222" s="558" t="s">
        <v>55</v>
      </c>
      <c r="H222" s="559"/>
      <c r="I222" s="559"/>
      <c r="J222" s="560"/>
      <c r="K222" s="253">
        <v>45659</v>
      </c>
      <c r="L222" s="266" t="s">
        <v>745</v>
      </c>
      <c r="M222" s="76"/>
      <c r="N222" s="76"/>
      <c r="O222" s="76"/>
      <c r="P222" s="76"/>
    </row>
    <row r="223" spans="1:16">
      <c r="A223" s="75">
        <v>211</v>
      </c>
      <c r="B223" s="216" t="s">
        <v>605</v>
      </c>
      <c r="C223" s="448" t="s">
        <v>707</v>
      </c>
      <c r="D223" s="236" t="s">
        <v>701</v>
      </c>
      <c r="E223" s="253">
        <v>45643</v>
      </c>
      <c r="F223" s="260">
        <v>77.81</v>
      </c>
      <c r="G223" s="558" t="s">
        <v>55</v>
      </c>
      <c r="H223" s="559"/>
      <c r="I223" s="559"/>
      <c r="J223" s="560"/>
      <c r="K223" s="253">
        <v>45660</v>
      </c>
      <c r="L223" s="266" t="s">
        <v>731</v>
      </c>
      <c r="M223" s="76"/>
      <c r="N223" s="76"/>
      <c r="O223" s="76"/>
      <c r="P223" s="76"/>
    </row>
    <row r="224" spans="1:16">
      <c r="A224" s="75">
        <v>212</v>
      </c>
      <c r="B224" s="216" t="s">
        <v>577</v>
      </c>
      <c r="C224" s="448" t="s">
        <v>225</v>
      </c>
      <c r="D224" s="238" t="s">
        <v>703</v>
      </c>
      <c r="E224" s="253">
        <v>45620</v>
      </c>
      <c r="F224" s="260">
        <v>58.51</v>
      </c>
      <c r="G224" s="558" t="s">
        <v>55</v>
      </c>
      <c r="H224" s="559"/>
      <c r="I224" s="559"/>
      <c r="J224" s="560"/>
      <c r="K224" s="253">
        <v>45660</v>
      </c>
      <c r="L224" s="266" t="s">
        <v>743</v>
      </c>
      <c r="M224" s="76"/>
      <c r="N224" s="76"/>
      <c r="O224" s="76"/>
      <c r="P224" s="76"/>
    </row>
    <row r="225" spans="1:16">
      <c r="A225" s="75">
        <v>213</v>
      </c>
      <c r="B225" s="216" t="s">
        <v>578</v>
      </c>
      <c r="C225" s="448" t="s">
        <v>381</v>
      </c>
      <c r="D225" s="236" t="s">
        <v>701</v>
      </c>
      <c r="E225" s="253">
        <v>45616</v>
      </c>
      <c r="F225" s="260">
        <v>169.70999999999998</v>
      </c>
      <c r="G225" s="558" t="s">
        <v>55</v>
      </c>
      <c r="H225" s="559"/>
      <c r="I225" s="559"/>
      <c r="J225" s="560"/>
      <c r="K225" s="253">
        <v>45666</v>
      </c>
      <c r="L225" s="266" t="s">
        <v>738</v>
      </c>
      <c r="M225" s="76"/>
      <c r="N225" s="76"/>
      <c r="O225" s="76"/>
      <c r="P225" s="76"/>
    </row>
    <row r="226" spans="1:16">
      <c r="A226" s="75">
        <v>214</v>
      </c>
      <c r="B226" s="216" t="s">
        <v>534</v>
      </c>
      <c r="C226" s="448" t="s">
        <v>248</v>
      </c>
      <c r="D226" s="236" t="s">
        <v>701</v>
      </c>
      <c r="E226" s="252">
        <v>45655</v>
      </c>
      <c r="F226" s="260">
        <v>58.25</v>
      </c>
      <c r="G226" s="558" t="s">
        <v>55</v>
      </c>
      <c r="H226" s="559"/>
      <c r="I226" s="559"/>
      <c r="J226" s="560"/>
      <c r="K226" s="253">
        <v>45666</v>
      </c>
      <c r="L226" s="266" t="s">
        <v>734</v>
      </c>
      <c r="M226" s="76"/>
      <c r="N226" s="76"/>
      <c r="O226" s="76"/>
      <c r="P226" s="76"/>
    </row>
    <row r="227" spans="1:16">
      <c r="A227" s="75">
        <v>215</v>
      </c>
      <c r="B227" s="216" t="s">
        <v>439</v>
      </c>
      <c r="C227" s="448" t="s">
        <v>318</v>
      </c>
      <c r="D227" s="238" t="s">
        <v>703</v>
      </c>
      <c r="E227" s="252">
        <v>45660</v>
      </c>
      <c r="F227" s="260">
        <v>95.47</v>
      </c>
      <c r="G227" s="558" t="s">
        <v>55</v>
      </c>
      <c r="H227" s="559"/>
      <c r="I227" s="559"/>
      <c r="J227" s="560"/>
      <c r="K227" s="253">
        <v>45667</v>
      </c>
      <c r="L227" s="266" t="s">
        <v>742</v>
      </c>
      <c r="M227" s="76"/>
      <c r="N227" s="76"/>
      <c r="O227" s="76"/>
      <c r="P227" s="76"/>
    </row>
    <row r="228" spans="1:16">
      <c r="A228" s="75">
        <v>216</v>
      </c>
      <c r="B228" s="216" t="s">
        <v>556</v>
      </c>
      <c r="C228" s="448" t="s">
        <v>224</v>
      </c>
      <c r="D228" s="238" t="s">
        <v>703</v>
      </c>
      <c r="E228" s="252">
        <v>45660</v>
      </c>
      <c r="F228" s="260">
        <v>61.059999999999995</v>
      </c>
      <c r="G228" s="558" t="s">
        <v>55</v>
      </c>
      <c r="H228" s="559"/>
      <c r="I228" s="559"/>
      <c r="J228" s="560"/>
      <c r="K228" s="253">
        <v>45668</v>
      </c>
      <c r="L228" s="266" t="s">
        <v>748</v>
      </c>
      <c r="M228" s="76"/>
      <c r="N228" s="76"/>
      <c r="O228" s="76"/>
      <c r="P228" s="76"/>
    </row>
    <row r="229" spans="1:16">
      <c r="A229" s="75">
        <v>217</v>
      </c>
      <c r="B229" s="216" t="s">
        <v>359</v>
      </c>
      <c r="C229" s="448" t="s">
        <v>562</v>
      </c>
      <c r="D229" s="238" t="s">
        <v>703</v>
      </c>
      <c r="E229" s="252">
        <v>45660</v>
      </c>
      <c r="F229" s="260">
        <v>139.03</v>
      </c>
      <c r="G229" s="558" t="s">
        <v>55</v>
      </c>
      <c r="H229" s="559"/>
      <c r="I229" s="559"/>
      <c r="J229" s="560"/>
      <c r="K229" s="253">
        <v>45668</v>
      </c>
      <c r="L229" s="266" t="s">
        <v>744</v>
      </c>
      <c r="M229" s="76"/>
      <c r="N229" s="76"/>
      <c r="O229" s="76"/>
      <c r="P229" s="76"/>
    </row>
    <row r="230" spans="1:16">
      <c r="A230" s="75">
        <v>218</v>
      </c>
      <c r="B230" s="216" t="s">
        <v>693</v>
      </c>
      <c r="C230" s="448" t="s">
        <v>224</v>
      </c>
      <c r="D230" s="239" t="s">
        <v>704</v>
      </c>
      <c r="E230" s="252">
        <v>45660</v>
      </c>
      <c r="F230" s="260">
        <v>71.430000000000007</v>
      </c>
      <c r="G230" s="558" t="s">
        <v>55</v>
      </c>
      <c r="H230" s="559"/>
      <c r="I230" s="559"/>
      <c r="J230" s="560"/>
      <c r="K230" s="253">
        <v>45668</v>
      </c>
      <c r="L230" s="266" t="s">
        <v>745</v>
      </c>
      <c r="M230" s="76"/>
      <c r="N230" s="76"/>
      <c r="O230" s="76"/>
      <c r="P230" s="76"/>
    </row>
    <row r="231" spans="1:16">
      <c r="A231" s="75">
        <v>219</v>
      </c>
      <c r="B231" s="216" t="s">
        <v>361</v>
      </c>
      <c r="C231" s="448" t="s">
        <v>706</v>
      </c>
      <c r="D231" s="236" t="s">
        <v>701</v>
      </c>
      <c r="E231" s="252">
        <v>45660</v>
      </c>
      <c r="F231" s="260">
        <v>77.81</v>
      </c>
      <c r="G231" s="558" t="s">
        <v>55</v>
      </c>
      <c r="H231" s="559"/>
      <c r="I231" s="559"/>
      <c r="J231" s="560"/>
      <c r="K231" s="253">
        <v>45668</v>
      </c>
      <c r="L231" s="266" t="s">
        <v>740</v>
      </c>
      <c r="M231" s="76"/>
      <c r="N231" s="76"/>
      <c r="O231" s="76"/>
      <c r="P231" s="76"/>
    </row>
    <row r="232" spans="1:16">
      <c r="A232" s="75">
        <v>220</v>
      </c>
      <c r="B232" s="216" t="s">
        <v>371</v>
      </c>
      <c r="C232" s="448" t="s">
        <v>632</v>
      </c>
      <c r="D232" s="236" t="s">
        <v>701</v>
      </c>
      <c r="E232" s="252">
        <v>45661</v>
      </c>
      <c r="F232" s="260">
        <v>94.55</v>
      </c>
      <c r="G232" s="558" t="s">
        <v>55</v>
      </c>
      <c r="H232" s="559"/>
      <c r="I232" s="559"/>
      <c r="J232" s="560"/>
      <c r="K232" s="253">
        <v>45669</v>
      </c>
      <c r="L232" s="266" t="s">
        <v>743</v>
      </c>
      <c r="M232" s="76"/>
      <c r="N232" s="76"/>
      <c r="O232" s="76"/>
      <c r="P232" s="76"/>
    </row>
    <row r="233" spans="1:16">
      <c r="A233" s="75">
        <v>221</v>
      </c>
      <c r="B233" s="216" t="s">
        <v>642</v>
      </c>
      <c r="C233" s="448" t="s">
        <v>381</v>
      </c>
      <c r="D233" s="236" t="s">
        <v>708</v>
      </c>
      <c r="E233" s="252">
        <v>45654</v>
      </c>
      <c r="F233" s="260">
        <v>326.61999999999995</v>
      </c>
      <c r="G233" s="558" t="s">
        <v>55</v>
      </c>
      <c r="H233" s="559"/>
      <c r="I233" s="559"/>
      <c r="J233" s="560"/>
      <c r="K233" s="253">
        <v>45669</v>
      </c>
      <c r="L233" s="266" t="s">
        <v>732</v>
      </c>
      <c r="M233" s="76"/>
      <c r="N233" s="76"/>
      <c r="O233" s="76"/>
      <c r="P233" s="76"/>
    </row>
    <row r="234" spans="1:16">
      <c r="A234" s="75">
        <v>222</v>
      </c>
      <c r="B234" s="216" t="s">
        <v>592</v>
      </c>
      <c r="C234" s="448" t="s">
        <v>381</v>
      </c>
      <c r="D234" s="236" t="s">
        <v>701</v>
      </c>
      <c r="E234" s="253">
        <v>45652</v>
      </c>
      <c r="F234" s="260">
        <v>169.70999999999998</v>
      </c>
      <c r="G234" s="558" t="s">
        <v>55</v>
      </c>
      <c r="H234" s="559"/>
      <c r="I234" s="559"/>
      <c r="J234" s="560"/>
      <c r="K234" s="253">
        <v>45671</v>
      </c>
      <c r="L234" s="266" t="s">
        <v>736</v>
      </c>
      <c r="M234" s="76"/>
      <c r="N234" s="76"/>
      <c r="O234" s="76"/>
      <c r="P234" s="76"/>
    </row>
    <row r="235" spans="1:16">
      <c r="A235" s="75">
        <v>223</v>
      </c>
      <c r="B235" s="216" t="s">
        <v>582</v>
      </c>
      <c r="C235" s="448" t="s">
        <v>224</v>
      </c>
      <c r="D235" s="236" t="s">
        <v>701</v>
      </c>
      <c r="E235" s="253">
        <v>45667</v>
      </c>
      <c r="F235" s="260">
        <v>41.37</v>
      </c>
      <c r="G235" s="558" t="s">
        <v>55</v>
      </c>
      <c r="H235" s="559"/>
      <c r="I235" s="559"/>
      <c r="J235" s="560"/>
      <c r="K235" s="253">
        <v>45671</v>
      </c>
      <c r="L235" s="266" t="s">
        <v>731</v>
      </c>
      <c r="M235" s="76"/>
      <c r="N235" s="76"/>
      <c r="O235" s="76"/>
      <c r="P235" s="76"/>
    </row>
    <row r="236" spans="1:16">
      <c r="A236" s="75">
        <v>224</v>
      </c>
      <c r="B236" s="216" t="s">
        <v>373</v>
      </c>
      <c r="C236" s="448" t="s">
        <v>349</v>
      </c>
      <c r="D236" s="238" t="s">
        <v>703</v>
      </c>
      <c r="E236" s="252">
        <v>45660</v>
      </c>
      <c r="F236" s="260">
        <v>98.56</v>
      </c>
      <c r="G236" s="558" t="s">
        <v>55</v>
      </c>
      <c r="H236" s="559"/>
      <c r="I236" s="559"/>
      <c r="J236" s="560"/>
      <c r="K236" s="253">
        <v>45672</v>
      </c>
      <c r="L236" s="266" t="s">
        <v>735</v>
      </c>
      <c r="M236" s="76"/>
      <c r="N236" s="76"/>
      <c r="O236" s="76"/>
      <c r="P236" s="76"/>
    </row>
    <row r="237" spans="1:16">
      <c r="A237" s="75">
        <v>225</v>
      </c>
      <c r="B237" s="216" t="s">
        <v>624</v>
      </c>
      <c r="C237" s="448" t="s">
        <v>224</v>
      </c>
      <c r="D237" s="238" t="s">
        <v>703</v>
      </c>
      <c r="E237" s="253">
        <v>45667</v>
      </c>
      <c r="F237" s="260">
        <v>61.059999999999995</v>
      </c>
      <c r="G237" s="558" t="s">
        <v>55</v>
      </c>
      <c r="H237" s="559"/>
      <c r="I237" s="559"/>
      <c r="J237" s="560"/>
      <c r="K237" s="253">
        <v>45675</v>
      </c>
      <c r="L237" s="266" t="s">
        <v>742</v>
      </c>
      <c r="M237" s="76"/>
      <c r="N237" s="76"/>
      <c r="O237" s="76"/>
      <c r="P237" s="76"/>
    </row>
    <row r="238" spans="1:16">
      <c r="A238" s="75">
        <v>226</v>
      </c>
      <c r="B238" s="216" t="s">
        <v>584</v>
      </c>
      <c r="C238" s="448" t="s">
        <v>225</v>
      </c>
      <c r="D238" s="236" t="s">
        <v>701</v>
      </c>
      <c r="E238" s="253">
        <v>45669</v>
      </c>
      <c r="F238" s="260">
        <v>37.64</v>
      </c>
      <c r="G238" s="558" t="s">
        <v>55</v>
      </c>
      <c r="H238" s="559"/>
      <c r="I238" s="559"/>
      <c r="J238" s="560"/>
      <c r="K238" s="253">
        <v>45677</v>
      </c>
      <c r="L238" s="268" t="s">
        <v>740</v>
      </c>
      <c r="M238" s="76"/>
      <c r="N238" s="76"/>
      <c r="O238" s="76"/>
      <c r="P238" s="76"/>
    </row>
    <row r="239" spans="1:16">
      <c r="A239" s="75">
        <v>227</v>
      </c>
      <c r="B239" s="216" t="s">
        <v>558</v>
      </c>
      <c r="C239" s="448" t="s">
        <v>224</v>
      </c>
      <c r="D239" s="236" t="s">
        <v>701</v>
      </c>
      <c r="E239" s="253">
        <v>45667</v>
      </c>
      <c r="F239" s="260">
        <v>41.37</v>
      </c>
      <c r="G239" s="558" t="s">
        <v>55</v>
      </c>
      <c r="H239" s="559"/>
      <c r="I239" s="559"/>
      <c r="J239" s="560"/>
      <c r="K239" s="253">
        <v>45677</v>
      </c>
      <c r="L239" s="266" t="s">
        <v>738</v>
      </c>
      <c r="M239" s="76"/>
      <c r="N239" s="76"/>
      <c r="O239" s="76"/>
      <c r="P239" s="76"/>
    </row>
    <row r="240" spans="1:16">
      <c r="A240" s="75">
        <v>228</v>
      </c>
      <c r="B240" s="216" t="s">
        <v>317</v>
      </c>
      <c r="C240" s="448" t="s">
        <v>349</v>
      </c>
      <c r="D240" s="236" t="s">
        <v>704</v>
      </c>
      <c r="E240" s="252">
        <v>45661</v>
      </c>
      <c r="F240" s="260">
        <v>111.17</v>
      </c>
      <c r="G240" s="558" t="s">
        <v>55</v>
      </c>
      <c r="H240" s="559"/>
      <c r="I240" s="559"/>
      <c r="J240" s="560"/>
      <c r="K240" s="253">
        <v>45679</v>
      </c>
      <c r="L240" s="266" t="s">
        <v>726</v>
      </c>
      <c r="M240" s="76"/>
      <c r="N240" s="76"/>
      <c r="O240" s="76"/>
      <c r="P240" s="76"/>
    </row>
    <row r="241" spans="1:16">
      <c r="A241" s="75">
        <v>229</v>
      </c>
      <c r="B241" s="221" t="s">
        <v>644</v>
      </c>
      <c r="C241" s="452" t="s">
        <v>224</v>
      </c>
      <c r="D241" s="238" t="s">
        <v>703</v>
      </c>
      <c r="E241" s="253">
        <v>45669</v>
      </c>
      <c r="F241" s="260">
        <v>61.059999999999995</v>
      </c>
      <c r="G241" s="558" t="s">
        <v>55</v>
      </c>
      <c r="H241" s="559"/>
      <c r="I241" s="559"/>
      <c r="J241" s="560"/>
      <c r="K241" s="253">
        <v>45680</v>
      </c>
      <c r="L241" s="266" t="s">
        <v>748</v>
      </c>
      <c r="M241" s="76"/>
      <c r="N241" s="76"/>
      <c r="O241" s="76"/>
      <c r="P241" s="76"/>
    </row>
    <row r="242" spans="1:16">
      <c r="A242" s="75">
        <v>230</v>
      </c>
      <c r="B242" s="215" t="s">
        <v>618</v>
      </c>
      <c r="C242" s="452" t="s">
        <v>381</v>
      </c>
      <c r="D242" s="236" t="s">
        <v>709</v>
      </c>
      <c r="E242" s="253">
        <v>45669</v>
      </c>
      <c r="F242" s="260">
        <v>169.70999999999998</v>
      </c>
      <c r="G242" s="558" t="s">
        <v>55</v>
      </c>
      <c r="H242" s="559"/>
      <c r="I242" s="559"/>
      <c r="J242" s="560"/>
      <c r="K242" s="253">
        <v>45681</v>
      </c>
      <c r="L242" s="266" t="s">
        <v>745</v>
      </c>
      <c r="M242" s="76"/>
      <c r="N242" s="76"/>
      <c r="O242" s="76"/>
      <c r="P242" s="76"/>
    </row>
    <row r="243" spans="1:16">
      <c r="A243" s="75">
        <v>231</v>
      </c>
      <c r="B243" s="216" t="s">
        <v>631</v>
      </c>
      <c r="C243" s="448" t="s">
        <v>225</v>
      </c>
      <c r="D243" s="238" t="s">
        <v>703</v>
      </c>
      <c r="E243" s="253">
        <v>45675</v>
      </c>
      <c r="F243" s="260">
        <v>58.51</v>
      </c>
      <c r="G243" s="558" t="s">
        <v>55</v>
      </c>
      <c r="H243" s="559"/>
      <c r="I243" s="559"/>
      <c r="J243" s="560"/>
      <c r="K243" s="253">
        <v>45682</v>
      </c>
      <c r="L243" s="266" t="s">
        <v>742</v>
      </c>
      <c r="M243" s="76"/>
      <c r="N243" s="76"/>
      <c r="O243" s="76"/>
      <c r="P243" s="76"/>
    </row>
    <row r="244" spans="1:16">
      <c r="A244" s="75">
        <v>232</v>
      </c>
      <c r="B244" s="216" t="s">
        <v>423</v>
      </c>
      <c r="C244" s="448" t="s">
        <v>641</v>
      </c>
      <c r="D244" s="236" t="s">
        <v>708</v>
      </c>
      <c r="E244" s="252">
        <v>45671</v>
      </c>
      <c r="F244" s="260">
        <v>331.82</v>
      </c>
      <c r="G244" s="558" t="s">
        <v>55</v>
      </c>
      <c r="H244" s="559"/>
      <c r="I244" s="559"/>
      <c r="J244" s="560"/>
      <c r="K244" s="253">
        <v>45686</v>
      </c>
      <c r="L244" s="266" t="s">
        <v>732</v>
      </c>
      <c r="M244" s="76"/>
      <c r="N244" s="76"/>
      <c r="O244" s="76"/>
      <c r="P244" s="76"/>
    </row>
    <row r="245" spans="1:16">
      <c r="A245" s="75">
        <v>233</v>
      </c>
      <c r="B245" s="223" t="s">
        <v>4</v>
      </c>
      <c r="C245" s="452" t="s">
        <v>224</v>
      </c>
      <c r="D245" s="240" t="s">
        <v>701</v>
      </c>
      <c r="E245" s="253">
        <v>45678</v>
      </c>
      <c r="F245" s="260">
        <v>41.37</v>
      </c>
      <c r="G245" s="558" t="s">
        <v>55</v>
      </c>
      <c r="H245" s="559"/>
      <c r="I245" s="559"/>
      <c r="J245" s="560"/>
      <c r="K245" s="253">
        <v>45687</v>
      </c>
      <c r="L245" s="266" t="s">
        <v>743</v>
      </c>
      <c r="M245" s="76"/>
      <c r="N245" s="76"/>
      <c r="O245" s="76"/>
      <c r="P245" s="76"/>
    </row>
    <row r="246" spans="1:16">
      <c r="A246" s="75">
        <v>234</v>
      </c>
      <c r="B246" s="221" t="s">
        <v>639</v>
      </c>
      <c r="C246" s="452" t="s">
        <v>224</v>
      </c>
      <c r="D246" s="240" t="s">
        <v>701</v>
      </c>
      <c r="E246" s="253">
        <v>45682</v>
      </c>
      <c r="F246" s="260">
        <v>41.37</v>
      </c>
      <c r="G246" s="558" t="s">
        <v>55</v>
      </c>
      <c r="H246" s="559"/>
      <c r="I246" s="559"/>
      <c r="J246" s="560"/>
      <c r="K246" s="253">
        <v>45688</v>
      </c>
      <c r="L246" s="266" t="s">
        <v>748</v>
      </c>
      <c r="M246" s="76"/>
      <c r="N246" s="76"/>
      <c r="O246" s="76"/>
      <c r="P246" s="76"/>
    </row>
    <row r="247" spans="1:16">
      <c r="A247" s="75">
        <v>235</v>
      </c>
      <c r="B247" s="216" t="s">
        <v>559</v>
      </c>
      <c r="C247" s="448" t="s">
        <v>224</v>
      </c>
      <c r="D247" s="238" t="s">
        <v>703</v>
      </c>
      <c r="E247" s="253">
        <v>45678</v>
      </c>
      <c r="F247" s="260">
        <v>61.059999999999995</v>
      </c>
      <c r="G247" s="558" t="s">
        <v>55</v>
      </c>
      <c r="H247" s="559"/>
      <c r="I247" s="559"/>
      <c r="J247" s="560"/>
      <c r="K247" s="253">
        <v>45688</v>
      </c>
      <c r="L247" s="266" t="s">
        <v>735</v>
      </c>
      <c r="M247" s="76"/>
      <c r="N247" s="76"/>
      <c r="O247" s="76"/>
      <c r="P247" s="76"/>
    </row>
    <row r="248" spans="1:16">
      <c r="A248" s="75">
        <v>236</v>
      </c>
      <c r="B248" s="221" t="s">
        <v>289</v>
      </c>
      <c r="C248" s="452" t="s">
        <v>318</v>
      </c>
      <c r="D248" s="240" t="s">
        <v>704</v>
      </c>
      <c r="E248" s="253">
        <v>45672</v>
      </c>
      <c r="F248" s="260">
        <v>119.63500000000001</v>
      </c>
      <c r="G248" s="558" t="s">
        <v>55</v>
      </c>
      <c r="H248" s="559"/>
      <c r="I248" s="559"/>
      <c r="J248" s="560"/>
      <c r="K248" s="253">
        <v>45688</v>
      </c>
      <c r="L248" s="266" t="s">
        <v>744</v>
      </c>
      <c r="M248" s="76"/>
      <c r="N248" s="76"/>
      <c r="O248" s="76"/>
      <c r="P248" s="76"/>
    </row>
    <row r="249" spans="1:16">
      <c r="A249" s="75">
        <v>237</v>
      </c>
      <c r="B249" s="216" t="s">
        <v>610</v>
      </c>
      <c r="C249" s="448" t="s">
        <v>225</v>
      </c>
      <c r="D249" s="236" t="s">
        <v>701</v>
      </c>
      <c r="E249" s="253">
        <v>45680</v>
      </c>
      <c r="F249" s="260">
        <v>37.64</v>
      </c>
      <c r="G249" s="558" t="s">
        <v>55</v>
      </c>
      <c r="H249" s="559"/>
      <c r="I249" s="559"/>
      <c r="J249" s="560"/>
      <c r="K249" s="253">
        <v>45688</v>
      </c>
      <c r="L249" s="266" t="s">
        <v>731</v>
      </c>
      <c r="M249" s="76"/>
      <c r="N249" s="76"/>
      <c r="O249" s="76"/>
      <c r="P249" s="76"/>
    </row>
    <row r="250" spans="1:16">
      <c r="A250" s="75">
        <v>238</v>
      </c>
      <c r="B250" s="216" t="s">
        <v>616</v>
      </c>
      <c r="C250" s="448" t="s">
        <v>225</v>
      </c>
      <c r="D250" s="236" t="s">
        <v>701</v>
      </c>
      <c r="E250" s="253">
        <v>45681</v>
      </c>
      <c r="F250" s="260">
        <v>37.64</v>
      </c>
      <c r="G250" s="558" t="s">
        <v>55</v>
      </c>
      <c r="H250" s="559"/>
      <c r="I250" s="559"/>
      <c r="J250" s="560"/>
      <c r="K250" s="253">
        <v>45688</v>
      </c>
      <c r="L250" s="266" t="s">
        <v>738</v>
      </c>
      <c r="M250" s="76"/>
      <c r="N250" s="76"/>
      <c r="O250" s="76"/>
      <c r="P250" s="76"/>
    </row>
    <row r="251" spans="1:16">
      <c r="A251" s="75">
        <v>239</v>
      </c>
      <c r="B251" s="216" t="s">
        <v>602</v>
      </c>
      <c r="C251" s="448" t="s">
        <v>226</v>
      </c>
      <c r="D251" s="238" t="s">
        <v>703</v>
      </c>
      <c r="E251" s="253">
        <v>45683</v>
      </c>
      <c r="F251" s="260">
        <v>61.059999999999995</v>
      </c>
      <c r="G251" s="558" t="s">
        <v>55</v>
      </c>
      <c r="H251" s="559"/>
      <c r="I251" s="559"/>
      <c r="J251" s="560"/>
      <c r="K251" s="253">
        <v>45691</v>
      </c>
      <c r="L251" s="266" t="s">
        <v>742</v>
      </c>
      <c r="M251" s="76"/>
      <c r="N251" s="76"/>
      <c r="O251" s="76"/>
      <c r="P251" s="76"/>
    </row>
    <row r="252" spans="1:16">
      <c r="A252" s="75">
        <v>240</v>
      </c>
      <c r="B252" s="216" t="s">
        <v>645</v>
      </c>
      <c r="C252" s="448" t="s">
        <v>635</v>
      </c>
      <c r="D252" s="236" t="s">
        <v>701</v>
      </c>
      <c r="E252" s="253">
        <v>45675</v>
      </c>
      <c r="F252" s="260">
        <v>165.36</v>
      </c>
      <c r="G252" s="558" t="s">
        <v>55</v>
      </c>
      <c r="H252" s="559"/>
      <c r="I252" s="559"/>
      <c r="J252" s="560"/>
      <c r="K252" s="253">
        <v>45692</v>
      </c>
      <c r="L252" s="266" t="s">
        <v>736</v>
      </c>
      <c r="M252" s="76"/>
      <c r="N252" s="76"/>
      <c r="O252" s="76"/>
      <c r="P252" s="76"/>
    </row>
    <row r="253" spans="1:16">
      <c r="A253" s="75">
        <v>241</v>
      </c>
      <c r="B253" s="231" t="s">
        <v>316</v>
      </c>
      <c r="C253" s="452" t="s">
        <v>628</v>
      </c>
      <c r="D253" s="236" t="s">
        <v>701</v>
      </c>
      <c r="E253" s="253">
        <v>45680</v>
      </c>
      <c r="F253" s="260">
        <v>165.36</v>
      </c>
      <c r="G253" s="558" t="s">
        <v>55</v>
      </c>
      <c r="H253" s="559"/>
      <c r="I253" s="559"/>
      <c r="J253" s="560"/>
      <c r="K253" s="253">
        <v>45693</v>
      </c>
      <c r="L253" s="266" t="s">
        <v>726</v>
      </c>
      <c r="M253" s="76"/>
      <c r="N253" s="76"/>
      <c r="O253" s="76"/>
      <c r="P253" s="76"/>
    </row>
    <row r="254" spans="1:16">
      <c r="A254" s="75">
        <v>242</v>
      </c>
      <c r="B254" s="231" t="s">
        <v>92</v>
      </c>
      <c r="C254" s="452" t="s">
        <v>195</v>
      </c>
      <c r="D254" s="236" t="s">
        <v>701</v>
      </c>
      <c r="E254" s="253">
        <v>45689</v>
      </c>
      <c r="F254" s="260">
        <v>37.64</v>
      </c>
      <c r="G254" s="558" t="s">
        <v>55</v>
      </c>
      <c r="H254" s="559"/>
      <c r="I254" s="559"/>
      <c r="J254" s="560"/>
      <c r="K254" s="253">
        <v>45694</v>
      </c>
      <c r="L254" s="266" t="s">
        <v>743</v>
      </c>
      <c r="M254" s="76"/>
      <c r="N254" s="76"/>
      <c r="O254" s="76"/>
      <c r="P254" s="76"/>
    </row>
    <row r="255" spans="1:16">
      <c r="A255" s="75">
        <v>243</v>
      </c>
      <c r="B255" s="221" t="s">
        <v>625</v>
      </c>
      <c r="C255" s="452" t="s">
        <v>315</v>
      </c>
      <c r="D255" s="236" t="s">
        <v>701</v>
      </c>
      <c r="E255" s="253">
        <v>45689</v>
      </c>
      <c r="F255" s="260">
        <v>65.912000000000006</v>
      </c>
      <c r="G255" s="558" t="s">
        <v>55</v>
      </c>
      <c r="H255" s="559"/>
      <c r="I255" s="559"/>
      <c r="J255" s="560"/>
      <c r="K255" s="253">
        <v>45695</v>
      </c>
      <c r="L255" s="266" t="s">
        <v>748</v>
      </c>
      <c r="M255" s="76"/>
      <c r="N255" s="76"/>
      <c r="O255" s="76"/>
      <c r="P255" s="76"/>
    </row>
    <row r="256" spans="1:16">
      <c r="A256" s="75">
        <v>244</v>
      </c>
      <c r="B256" s="223" t="s">
        <v>141</v>
      </c>
      <c r="C256" s="448" t="s">
        <v>224</v>
      </c>
      <c r="D256" s="238" t="s">
        <v>703</v>
      </c>
      <c r="E256" s="253">
        <v>45689</v>
      </c>
      <c r="F256" s="260">
        <v>61.059999999999995</v>
      </c>
      <c r="G256" s="558" t="s">
        <v>55</v>
      </c>
      <c r="H256" s="559"/>
      <c r="I256" s="559"/>
      <c r="J256" s="560"/>
      <c r="K256" s="253">
        <v>45695</v>
      </c>
      <c r="L256" s="266" t="s">
        <v>747</v>
      </c>
      <c r="M256" s="76"/>
      <c r="N256" s="76"/>
      <c r="O256" s="76"/>
      <c r="P256" s="76"/>
    </row>
    <row r="257" spans="1:16">
      <c r="A257" s="75">
        <v>245</v>
      </c>
      <c r="B257" s="216" t="s">
        <v>570</v>
      </c>
      <c r="C257" s="448" t="s">
        <v>227</v>
      </c>
      <c r="D257" s="236" t="s">
        <v>701</v>
      </c>
      <c r="E257" s="253">
        <v>45689</v>
      </c>
      <c r="F257" s="260">
        <v>41.37</v>
      </c>
      <c r="G257" s="558" t="s">
        <v>55</v>
      </c>
      <c r="H257" s="559"/>
      <c r="I257" s="559"/>
      <c r="J257" s="560"/>
      <c r="K257" s="253">
        <v>45697</v>
      </c>
      <c r="L257" s="266" t="s">
        <v>738</v>
      </c>
      <c r="M257" s="76"/>
      <c r="N257" s="76"/>
      <c r="O257" s="76"/>
      <c r="P257" s="76"/>
    </row>
    <row r="258" spans="1:16">
      <c r="A258" s="75">
        <v>246</v>
      </c>
      <c r="B258" s="223" t="s">
        <v>658</v>
      </c>
      <c r="C258" s="452" t="s">
        <v>635</v>
      </c>
      <c r="D258" s="236" t="s">
        <v>701</v>
      </c>
      <c r="E258" s="253">
        <v>45687</v>
      </c>
      <c r="F258" s="260">
        <v>165.36</v>
      </c>
      <c r="G258" s="558" t="s">
        <v>55</v>
      </c>
      <c r="H258" s="559"/>
      <c r="I258" s="559"/>
      <c r="J258" s="560"/>
      <c r="K258" s="253">
        <v>45697</v>
      </c>
      <c r="L258" s="266" t="s">
        <v>732</v>
      </c>
      <c r="M258" s="76"/>
      <c r="N258" s="76"/>
      <c r="O258" s="76"/>
      <c r="P258" s="76"/>
    </row>
    <row r="259" spans="1:16">
      <c r="A259" s="75">
        <v>247</v>
      </c>
      <c r="B259" s="224" t="s">
        <v>576</v>
      </c>
      <c r="C259" s="452" t="s">
        <v>225</v>
      </c>
      <c r="D259" s="238" t="s">
        <v>703</v>
      </c>
      <c r="E259" s="253">
        <v>45689</v>
      </c>
      <c r="F259" s="260">
        <v>58.51</v>
      </c>
      <c r="G259" s="558" t="s">
        <v>55</v>
      </c>
      <c r="H259" s="559"/>
      <c r="I259" s="559"/>
      <c r="J259" s="560"/>
      <c r="K259" s="253">
        <v>45698</v>
      </c>
      <c r="L259" s="268" t="s">
        <v>740</v>
      </c>
      <c r="M259" s="76"/>
      <c r="N259" s="76"/>
      <c r="O259" s="76"/>
      <c r="P259" s="76"/>
    </row>
    <row r="260" spans="1:16">
      <c r="A260" s="75">
        <v>248</v>
      </c>
      <c r="B260" s="224" t="s">
        <v>569</v>
      </c>
      <c r="C260" s="452" t="s">
        <v>225</v>
      </c>
      <c r="D260" s="238" t="s">
        <v>703</v>
      </c>
      <c r="E260" s="253">
        <v>45690</v>
      </c>
      <c r="F260" s="260">
        <v>58.51</v>
      </c>
      <c r="G260" s="558" t="s">
        <v>55</v>
      </c>
      <c r="H260" s="559"/>
      <c r="I260" s="559"/>
      <c r="J260" s="560"/>
      <c r="K260" s="253">
        <v>45703</v>
      </c>
      <c r="L260" s="266" t="s">
        <v>735</v>
      </c>
      <c r="M260" s="76"/>
      <c r="N260" s="76"/>
      <c r="O260" s="76"/>
      <c r="P260" s="76"/>
    </row>
    <row r="261" spans="1:16" ht="31">
      <c r="A261" s="75">
        <v>249</v>
      </c>
      <c r="B261" s="221" t="s">
        <v>320</v>
      </c>
      <c r="C261" s="448" t="s">
        <v>710</v>
      </c>
      <c r="D261" s="240" t="s">
        <v>701</v>
      </c>
      <c r="E261" s="253">
        <v>45690</v>
      </c>
      <c r="F261" s="260">
        <v>173.792</v>
      </c>
      <c r="G261" s="558" t="s">
        <v>55</v>
      </c>
      <c r="H261" s="559"/>
      <c r="I261" s="559"/>
      <c r="J261" s="560"/>
      <c r="K261" s="253">
        <v>45703</v>
      </c>
      <c r="L261" s="266" t="s">
        <v>744</v>
      </c>
      <c r="M261" s="76"/>
      <c r="N261" s="76"/>
      <c r="O261" s="76"/>
      <c r="P261" s="76"/>
    </row>
    <row r="262" spans="1:16">
      <c r="A262" s="75">
        <v>250</v>
      </c>
      <c r="B262" s="221" t="s">
        <v>292</v>
      </c>
      <c r="C262" s="452" t="s">
        <v>360</v>
      </c>
      <c r="D262" s="238" t="s">
        <v>703</v>
      </c>
      <c r="E262" s="253">
        <v>45690</v>
      </c>
      <c r="F262" s="260">
        <v>253.37</v>
      </c>
      <c r="G262" s="558" t="s">
        <v>55</v>
      </c>
      <c r="H262" s="559"/>
      <c r="I262" s="559"/>
      <c r="J262" s="560"/>
      <c r="K262" s="253">
        <v>45703</v>
      </c>
      <c r="L262" s="266" t="s">
        <v>745</v>
      </c>
      <c r="M262" s="76"/>
      <c r="N262" s="76"/>
      <c r="O262" s="76"/>
      <c r="P262" s="76"/>
    </row>
    <row r="263" spans="1:16">
      <c r="A263" s="75">
        <v>251</v>
      </c>
      <c r="B263" s="216" t="s">
        <v>620</v>
      </c>
      <c r="C263" s="448" t="s">
        <v>225</v>
      </c>
      <c r="D263" s="238" t="s">
        <v>703</v>
      </c>
      <c r="E263" s="253">
        <v>45690</v>
      </c>
      <c r="F263" s="260">
        <v>58.51</v>
      </c>
      <c r="G263" s="558" t="s">
        <v>55</v>
      </c>
      <c r="H263" s="559"/>
      <c r="I263" s="559"/>
      <c r="J263" s="560"/>
      <c r="K263" s="253">
        <v>45703</v>
      </c>
      <c r="L263" s="266" t="s">
        <v>731</v>
      </c>
      <c r="M263" s="76"/>
      <c r="N263" s="76"/>
      <c r="O263" s="76"/>
      <c r="P263" s="76"/>
    </row>
    <row r="264" spans="1:16">
      <c r="A264" s="75">
        <v>252</v>
      </c>
      <c r="B264" s="221" t="s">
        <v>422</v>
      </c>
      <c r="C264" s="452" t="s">
        <v>711</v>
      </c>
      <c r="D264" s="238" t="s">
        <v>703</v>
      </c>
      <c r="E264" s="253">
        <v>45697</v>
      </c>
      <c r="F264" s="260">
        <v>85.98</v>
      </c>
      <c r="G264" s="558" t="s">
        <v>55</v>
      </c>
      <c r="H264" s="559"/>
      <c r="I264" s="559"/>
      <c r="J264" s="560"/>
      <c r="K264" s="253">
        <v>45705</v>
      </c>
      <c r="L264" s="266" t="s">
        <v>748</v>
      </c>
      <c r="M264" s="76"/>
      <c r="N264" s="76"/>
      <c r="O264" s="76"/>
      <c r="P264" s="76"/>
    </row>
    <row r="265" spans="1:16">
      <c r="A265" s="75">
        <v>253</v>
      </c>
      <c r="B265" s="221" t="s">
        <v>664</v>
      </c>
      <c r="C265" s="452" t="s">
        <v>635</v>
      </c>
      <c r="D265" s="236" t="s">
        <v>701</v>
      </c>
      <c r="E265" s="253">
        <v>45694</v>
      </c>
      <c r="F265" s="260">
        <v>165.36</v>
      </c>
      <c r="G265" s="558" t="s">
        <v>55</v>
      </c>
      <c r="H265" s="559"/>
      <c r="I265" s="559"/>
      <c r="J265" s="560"/>
      <c r="K265" s="253">
        <v>45706</v>
      </c>
      <c r="L265" s="266" t="s">
        <v>736</v>
      </c>
      <c r="M265" s="76"/>
      <c r="N265" s="76"/>
      <c r="O265" s="76"/>
      <c r="P265" s="76"/>
    </row>
    <row r="266" spans="1:16">
      <c r="A266" s="75">
        <v>254</v>
      </c>
      <c r="B266" s="221" t="s">
        <v>656</v>
      </c>
      <c r="C266" s="452" t="s">
        <v>349</v>
      </c>
      <c r="D266" s="238" t="s">
        <v>703</v>
      </c>
      <c r="E266" s="253">
        <v>45694</v>
      </c>
      <c r="F266" s="260">
        <v>98.56</v>
      </c>
      <c r="G266" s="558" t="s">
        <v>55</v>
      </c>
      <c r="H266" s="559"/>
      <c r="I266" s="559"/>
      <c r="J266" s="560"/>
      <c r="K266" s="253">
        <v>45706</v>
      </c>
      <c r="L266" s="266" t="s">
        <v>742</v>
      </c>
      <c r="M266" s="76"/>
      <c r="N266" s="76"/>
      <c r="O266" s="76"/>
      <c r="P266" s="76"/>
    </row>
    <row r="267" spans="1:16">
      <c r="A267" s="75">
        <v>255</v>
      </c>
      <c r="B267" s="221" t="s">
        <v>694</v>
      </c>
      <c r="C267" s="452" t="s">
        <v>195</v>
      </c>
      <c r="D267" s="240" t="s">
        <v>701</v>
      </c>
      <c r="E267" s="253">
        <v>45698</v>
      </c>
      <c r="F267" s="260">
        <v>37.64</v>
      </c>
      <c r="G267" s="558" t="s">
        <v>55</v>
      </c>
      <c r="H267" s="559"/>
      <c r="I267" s="559"/>
      <c r="J267" s="560"/>
      <c r="K267" s="253">
        <v>45708</v>
      </c>
      <c r="L267" s="266" t="s">
        <v>743</v>
      </c>
      <c r="M267" s="76"/>
      <c r="N267" s="76"/>
      <c r="O267" s="76"/>
      <c r="P267" s="76"/>
    </row>
    <row r="268" spans="1:16">
      <c r="A268" s="75">
        <v>256</v>
      </c>
      <c r="B268" s="221" t="s">
        <v>627</v>
      </c>
      <c r="C268" s="448" t="s">
        <v>628</v>
      </c>
      <c r="D268" s="236" t="s">
        <v>701</v>
      </c>
      <c r="E268" s="253">
        <v>45698</v>
      </c>
      <c r="F268" s="260">
        <v>165.36</v>
      </c>
      <c r="G268" s="558" t="s">
        <v>55</v>
      </c>
      <c r="H268" s="559"/>
      <c r="I268" s="559"/>
      <c r="J268" s="560"/>
      <c r="K268" s="253">
        <v>45709</v>
      </c>
      <c r="L268" s="266" t="s">
        <v>732</v>
      </c>
      <c r="M268" s="76"/>
      <c r="N268" s="76"/>
      <c r="O268" s="76"/>
      <c r="P268" s="76"/>
    </row>
    <row r="269" spans="1:16">
      <c r="A269" s="75">
        <v>257</v>
      </c>
      <c r="B269" s="221" t="s">
        <v>129</v>
      </c>
      <c r="C269" s="452" t="s">
        <v>224</v>
      </c>
      <c r="D269" s="238" t="s">
        <v>703</v>
      </c>
      <c r="E269" s="253">
        <v>45699</v>
      </c>
      <c r="F269" s="260">
        <v>61.059999999999995</v>
      </c>
      <c r="G269" s="558" t="s">
        <v>55</v>
      </c>
      <c r="H269" s="559"/>
      <c r="I269" s="559"/>
      <c r="J269" s="560"/>
      <c r="K269" s="253">
        <v>45709</v>
      </c>
      <c r="L269" s="268" t="s">
        <v>740</v>
      </c>
      <c r="M269" s="76"/>
      <c r="N269" s="76"/>
      <c r="O269" s="76"/>
      <c r="P269" s="76"/>
    </row>
    <row r="270" spans="1:16" ht="31">
      <c r="A270" s="75">
        <v>258</v>
      </c>
      <c r="B270" s="221" t="s">
        <v>271</v>
      </c>
      <c r="C270" s="448" t="s">
        <v>712</v>
      </c>
      <c r="D270" s="240" t="s">
        <v>701</v>
      </c>
      <c r="E270" s="253">
        <v>45694</v>
      </c>
      <c r="F270" s="260">
        <v>177.25200000000001</v>
      </c>
      <c r="G270" s="558" t="s">
        <v>55</v>
      </c>
      <c r="H270" s="559"/>
      <c r="I270" s="559"/>
      <c r="J270" s="560"/>
      <c r="K270" s="253">
        <v>45709</v>
      </c>
      <c r="L270" s="266" t="s">
        <v>726</v>
      </c>
      <c r="M270" s="76"/>
      <c r="N270" s="76"/>
      <c r="O270" s="76"/>
      <c r="P270" s="76"/>
    </row>
    <row r="271" spans="1:16" ht="46.5">
      <c r="A271" s="567">
        <v>259</v>
      </c>
      <c r="B271" s="221" t="s">
        <v>550</v>
      </c>
      <c r="C271" s="448" t="s">
        <v>713</v>
      </c>
      <c r="D271" s="236" t="s">
        <v>701</v>
      </c>
      <c r="E271" s="253">
        <v>45698</v>
      </c>
      <c r="F271" s="260">
        <v>20.684999999999999</v>
      </c>
      <c r="G271" s="558" t="s">
        <v>55</v>
      </c>
      <c r="H271" s="559"/>
      <c r="I271" s="559"/>
      <c r="J271" s="560"/>
      <c r="K271" s="253">
        <v>45710</v>
      </c>
      <c r="L271" s="266" t="s">
        <v>738</v>
      </c>
      <c r="M271" s="76"/>
      <c r="N271" s="76"/>
      <c r="O271" s="76"/>
      <c r="P271" s="76"/>
    </row>
    <row r="272" spans="1:16" ht="46.5">
      <c r="A272" s="568"/>
      <c r="B272" s="221" t="s">
        <v>550</v>
      </c>
      <c r="C272" s="448" t="s">
        <v>714</v>
      </c>
      <c r="D272" s="236" t="s">
        <v>701</v>
      </c>
      <c r="E272" s="253">
        <v>45698</v>
      </c>
      <c r="F272" s="260">
        <v>27.164999999999999</v>
      </c>
      <c r="G272" s="558" t="s">
        <v>55</v>
      </c>
      <c r="H272" s="559"/>
      <c r="I272" s="559"/>
      <c r="J272" s="560"/>
      <c r="K272" s="253">
        <v>45710</v>
      </c>
      <c r="L272" s="266" t="s">
        <v>738</v>
      </c>
      <c r="M272" s="76"/>
      <c r="N272" s="76"/>
      <c r="O272" s="76"/>
      <c r="P272" s="76"/>
    </row>
    <row r="273" spans="1:16">
      <c r="A273" s="75">
        <v>260</v>
      </c>
      <c r="B273" s="232" t="s">
        <v>142</v>
      </c>
      <c r="C273" s="456" t="s">
        <v>225</v>
      </c>
      <c r="D273" s="241" t="s">
        <v>703</v>
      </c>
      <c r="E273" s="253">
        <v>45698</v>
      </c>
      <c r="F273" s="260">
        <v>58.51</v>
      </c>
      <c r="G273" s="558" t="s">
        <v>55</v>
      </c>
      <c r="H273" s="559"/>
      <c r="I273" s="559"/>
      <c r="J273" s="560"/>
      <c r="K273" s="253">
        <v>45711</v>
      </c>
      <c r="L273" s="268" t="s">
        <v>747</v>
      </c>
      <c r="M273" s="76"/>
      <c r="N273" s="76"/>
      <c r="O273" s="76"/>
      <c r="P273" s="76"/>
    </row>
    <row r="274" spans="1:16" ht="31">
      <c r="A274" s="75">
        <v>261</v>
      </c>
      <c r="B274" s="233" t="s">
        <v>270</v>
      </c>
      <c r="C274" s="457" t="s">
        <v>715</v>
      </c>
      <c r="D274" s="242" t="s">
        <v>701</v>
      </c>
      <c r="E274" s="255">
        <v>45704</v>
      </c>
      <c r="F274" s="261">
        <v>173.792</v>
      </c>
      <c r="G274" s="558" t="s">
        <v>55</v>
      </c>
      <c r="H274" s="559"/>
      <c r="I274" s="559"/>
      <c r="J274" s="560"/>
      <c r="K274" s="255">
        <v>45713</v>
      </c>
      <c r="L274" s="269" t="s">
        <v>744</v>
      </c>
      <c r="M274" s="76"/>
      <c r="N274" s="76"/>
      <c r="O274" s="76"/>
      <c r="P274" s="76"/>
    </row>
    <row r="275" spans="1:16">
      <c r="A275" s="75">
        <v>262</v>
      </c>
      <c r="B275" s="221" t="s">
        <v>329</v>
      </c>
      <c r="C275" s="448" t="s">
        <v>275</v>
      </c>
      <c r="D275" s="243" t="s">
        <v>703</v>
      </c>
      <c r="E275" s="253">
        <v>45707</v>
      </c>
      <c r="F275" s="262">
        <v>100.37</v>
      </c>
      <c r="G275" s="558" t="s">
        <v>55</v>
      </c>
      <c r="H275" s="559"/>
      <c r="I275" s="559"/>
      <c r="J275" s="560"/>
      <c r="K275" s="253">
        <v>45715</v>
      </c>
      <c r="L275" s="10" t="s">
        <v>742</v>
      </c>
      <c r="M275" s="76"/>
      <c r="N275" s="76"/>
      <c r="O275" s="76"/>
      <c r="P275" s="76"/>
    </row>
    <row r="276" spans="1:16">
      <c r="A276" s="75">
        <v>263</v>
      </c>
      <c r="B276" s="221" t="s">
        <v>653</v>
      </c>
      <c r="C276" s="452" t="s">
        <v>716</v>
      </c>
      <c r="D276" s="236" t="s">
        <v>701</v>
      </c>
      <c r="E276" s="253">
        <v>45707</v>
      </c>
      <c r="F276" s="260">
        <v>59.55</v>
      </c>
      <c r="G276" s="558" t="s">
        <v>55</v>
      </c>
      <c r="H276" s="559"/>
      <c r="I276" s="559"/>
      <c r="J276" s="560"/>
      <c r="K276" s="253">
        <v>45716</v>
      </c>
      <c r="L276" s="266" t="s">
        <v>731</v>
      </c>
      <c r="M276" s="76"/>
      <c r="N276" s="76"/>
      <c r="O276" s="76"/>
      <c r="P276" s="76"/>
    </row>
    <row r="277" spans="1:16">
      <c r="A277" s="75">
        <v>264</v>
      </c>
      <c r="B277" s="221" t="s">
        <v>290</v>
      </c>
      <c r="C277" s="448" t="s">
        <v>628</v>
      </c>
      <c r="D277" s="243" t="s">
        <v>703</v>
      </c>
      <c r="E277" s="253">
        <v>45707</v>
      </c>
      <c r="F277" s="260">
        <v>243.46</v>
      </c>
      <c r="G277" s="558" t="s">
        <v>55</v>
      </c>
      <c r="H277" s="559"/>
      <c r="I277" s="559"/>
      <c r="J277" s="560"/>
      <c r="K277" s="253">
        <v>45716</v>
      </c>
      <c r="L277" s="266" t="s">
        <v>745</v>
      </c>
      <c r="M277" s="76"/>
      <c r="N277" s="76"/>
      <c r="O277" s="76"/>
      <c r="P277" s="76"/>
    </row>
    <row r="278" spans="1:16">
      <c r="A278" s="75">
        <v>265</v>
      </c>
      <c r="B278" s="221" t="s">
        <v>430</v>
      </c>
      <c r="C278" s="452" t="s">
        <v>226</v>
      </c>
      <c r="D278" s="243" t="s">
        <v>703</v>
      </c>
      <c r="E278" s="253">
        <v>45708</v>
      </c>
      <c r="F278" s="260">
        <v>61.059999999999995</v>
      </c>
      <c r="G278" s="558" t="s">
        <v>55</v>
      </c>
      <c r="H278" s="559"/>
      <c r="I278" s="559"/>
      <c r="J278" s="560"/>
      <c r="K278" s="253">
        <v>45716</v>
      </c>
      <c r="L278" s="266" t="s">
        <v>735</v>
      </c>
      <c r="M278" s="76"/>
      <c r="N278" s="76"/>
      <c r="O278" s="76"/>
      <c r="P278" s="76"/>
    </row>
    <row r="279" spans="1:16">
      <c r="A279" s="75">
        <v>266</v>
      </c>
      <c r="B279" s="221" t="s">
        <v>630</v>
      </c>
      <c r="C279" s="458" t="s">
        <v>224</v>
      </c>
      <c r="D279" s="240" t="s">
        <v>701</v>
      </c>
      <c r="E279" s="253">
        <v>45714</v>
      </c>
      <c r="F279" s="260">
        <v>41.37</v>
      </c>
      <c r="G279" s="558" t="s">
        <v>55</v>
      </c>
      <c r="H279" s="559"/>
      <c r="I279" s="559"/>
      <c r="J279" s="560"/>
      <c r="K279" s="253">
        <v>45716</v>
      </c>
      <c r="L279" s="10" t="s">
        <v>732</v>
      </c>
      <c r="M279" s="76"/>
      <c r="N279" s="76"/>
      <c r="O279" s="76"/>
      <c r="P279" s="76"/>
    </row>
    <row r="280" spans="1:16">
      <c r="A280" s="75">
        <v>267</v>
      </c>
      <c r="B280" s="221" t="s">
        <v>643</v>
      </c>
      <c r="C280" s="452" t="s">
        <v>637</v>
      </c>
      <c r="D280" s="240" t="s">
        <v>701</v>
      </c>
      <c r="E280" s="253">
        <v>45714</v>
      </c>
      <c r="F280" s="262">
        <v>165.36</v>
      </c>
      <c r="G280" s="558" t="s">
        <v>55</v>
      </c>
      <c r="H280" s="559"/>
      <c r="I280" s="559"/>
      <c r="J280" s="560"/>
      <c r="K280" s="253">
        <v>45719</v>
      </c>
      <c r="L280" s="266" t="s">
        <v>748</v>
      </c>
      <c r="M280" s="76"/>
      <c r="N280" s="76"/>
      <c r="O280" s="76"/>
      <c r="P280" s="76"/>
    </row>
    <row r="281" spans="1:16">
      <c r="A281" s="75">
        <v>268</v>
      </c>
      <c r="B281" s="221" t="s">
        <v>429</v>
      </c>
      <c r="C281" s="452" t="s">
        <v>717</v>
      </c>
      <c r="D281" s="240" t="s">
        <v>701</v>
      </c>
      <c r="E281" s="253">
        <v>45714</v>
      </c>
      <c r="F281" s="262">
        <v>90.44</v>
      </c>
      <c r="G281" s="558" t="s">
        <v>55</v>
      </c>
      <c r="H281" s="559"/>
      <c r="I281" s="559"/>
      <c r="J281" s="560"/>
      <c r="K281" s="253">
        <v>45720</v>
      </c>
      <c r="L281" s="10" t="s">
        <v>743</v>
      </c>
      <c r="M281" s="76"/>
      <c r="N281" s="76"/>
      <c r="O281" s="76"/>
      <c r="P281" s="76"/>
    </row>
    <row r="282" spans="1:16">
      <c r="A282" s="75">
        <v>269</v>
      </c>
      <c r="B282" s="221" t="s">
        <v>437</v>
      </c>
      <c r="C282" s="452" t="s">
        <v>718</v>
      </c>
      <c r="D282" s="240" t="s">
        <v>701</v>
      </c>
      <c r="E282" s="253">
        <v>45717</v>
      </c>
      <c r="F282" s="262">
        <v>100.19</v>
      </c>
      <c r="G282" s="558" t="s">
        <v>55</v>
      </c>
      <c r="H282" s="559"/>
      <c r="I282" s="559"/>
      <c r="J282" s="560"/>
      <c r="K282" s="253">
        <v>45724</v>
      </c>
      <c r="L282" s="10" t="s">
        <v>732</v>
      </c>
      <c r="M282" s="76"/>
      <c r="N282" s="76"/>
      <c r="O282" s="76"/>
      <c r="P282" s="76"/>
    </row>
    <row r="283" spans="1:16">
      <c r="A283" s="75">
        <v>270</v>
      </c>
      <c r="B283" s="221" t="s">
        <v>294</v>
      </c>
      <c r="C283" s="452" t="s">
        <v>719</v>
      </c>
      <c r="D283" s="243" t="s">
        <v>703</v>
      </c>
      <c r="E283" s="253">
        <v>45715</v>
      </c>
      <c r="F283" s="260">
        <v>141.75</v>
      </c>
      <c r="G283" s="558" t="s">
        <v>55</v>
      </c>
      <c r="H283" s="559"/>
      <c r="I283" s="559"/>
      <c r="J283" s="560"/>
      <c r="K283" s="253">
        <v>45724</v>
      </c>
      <c r="L283" s="266" t="s">
        <v>742</v>
      </c>
      <c r="M283" s="76"/>
      <c r="N283" s="76"/>
      <c r="O283" s="76"/>
      <c r="P283" s="76"/>
    </row>
    <row r="284" spans="1:16">
      <c r="A284" s="75">
        <v>271</v>
      </c>
      <c r="B284" s="221" t="s">
        <v>636</v>
      </c>
      <c r="C284" s="452" t="s">
        <v>637</v>
      </c>
      <c r="D284" s="240" t="s">
        <v>701</v>
      </c>
      <c r="E284" s="253">
        <v>45720</v>
      </c>
      <c r="F284" s="262">
        <v>165.36</v>
      </c>
      <c r="G284" s="558" t="s">
        <v>55</v>
      </c>
      <c r="H284" s="559"/>
      <c r="I284" s="559"/>
      <c r="J284" s="560"/>
      <c r="K284" s="253">
        <v>45725</v>
      </c>
      <c r="L284" s="10" t="s">
        <v>748</v>
      </c>
      <c r="M284" s="76"/>
      <c r="N284" s="76"/>
      <c r="O284" s="76"/>
      <c r="P284" s="76"/>
    </row>
    <row r="285" spans="1:16">
      <c r="A285" s="75">
        <v>272</v>
      </c>
      <c r="B285" s="221" t="s">
        <v>623</v>
      </c>
      <c r="C285" s="452" t="s">
        <v>195</v>
      </c>
      <c r="D285" s="240" t="s">
        <v>701</v>
      </c>
      <c r="E285" s="253">
        <v>45720</v>
      </c>
      <c r="F285" s="260">
        <v>37.64</v>
      </c>
      <c r="G285" s="558" t="s">
        <v>55</v>
      </c>
      <c r="H285" s="559"/>
      <c r="I285" s="559"/>
      <c r="J285" s="560"/>
      <c r="K285" s="253">
        <v>45725</v>
      </c>
      <c r="L285" s="10" t="s">
        <v>743</v>
      </c>
      <c r="M285" s="76"/>
      <c r="N285" s="76"/>
      <c r="O285" s="76"/>
      <c r="P285" s="76"/>
    </row>
    <row r="286" spans="1:16">
      <c r="A286" s="75">
        <v>273</v>
      </c>
      <c r="B286" s="232" t="s">
        <v>648</v>
      </c>
      <c r="C286" s="456" t="s">
        <v>720</v>
      </c>
      <c r="D286" s="244" t="s">
        <v>701</v>
      </c>
      <c r="E286" s="253">
        <v>45717</v>
      </c>
      <c r="F286" s="260">
        <v>68.11</v>
      </c>
      <c r="G286" s="558" t="s">
        <v>55</v>
      </c>
      <c r="H286" s="559"/>
      <c r="I286" s="559"/>
      <c r="J286" s="560"/>
      <c r="K286" s="253">
        <v>45726</v>
      </c>
      <c r="L286" s="268" t="s">
        <v>738</v>
      </c>
      <c r="M286" s="76"/>
      <c r="N286" s="76"/>
      <c r="O286" s="76"/>
      <c r="P286" s="76"/>
    </row>
    <row r="287" spans="1:16">
      <c r="A287" s="75">
        <v>274</v>
      </c>
      <c r="B287" s="221" t="s">
        <v>611</v>
      </c>
      <c r="C287" s="448" t="s">
        <v>225</v>
      </c>
      <c r="D287" s="243" t="s">
        <v>703</v>
      </c>
      <c r="E287" s="253">
        <v>45717</v>
      </c>
      <c r="F287" s="262">
        <v>58.51</v>
      </c>
      <c r="G287" s="558" t="s">
        <v>55</v>
      </c>
      <c r="H287" s="559"/>
      <c r="I287" s="559"/>
      <c r="J287" s="560"/>
      <c r="K287" s="253">
        <v>45727</v>
      </c>
      <c r="L287" s="268" t="s">
        <v>747</v>
      </c>
      <c r="M287" s="76"/>
      <c r="N287" s="76"/>
      <c r="O287" s="76"/>
      <c r="P287" s="76"/>
    </row>
    <row r="288" spans="1:16">
      <c r="A288" s="75">
        <v>275</v>
      </c>
      <c r="B288" s="9" t="s">
        <v>299</v>
      </c>
      <c r="C288" s="452" t="s">
        <v>637</v>
      </c>
      <c r="D288" s="243" t="s">
        <v>703</v>
      </c>
      <c r="E288" s="253">
        <v>45717</v>
      </c>
      <c r="F288" s="262">
        <v>243.46</v>
      </c>
      <c r="G288" s="558" t="s">
        <v>55</v>
      </c>
      <c r="H288" s="559"/>
      <c r="I288" s="559"/>
      <c r="J288" s="560"/>
      <c r="K288" s="253">
        <v>45736</v>
      </c>
      <c r="L288" s="10" t="s">
        <v>745</v>
      </c>
      <c r="M288" s="76"/>
      <c r="N288" s="76"/>
      <c r="O288" s="76"/>
      <c r="P288" s="76"/>
    </row>
    <row r="289" spans="1:16">
      <c r="A289" s="75">
        <v>276</v>
      </c>
      <c r="B289" s="9" t="s">
        <v>695</v>
      </c>
      <c r="C289" s="452" t="s">
        <v>637</v>
      </c>
      <c r="D289" s="243" t="s">
        <v>703</v>
      </c>
      <c r="E289" s="253">
        <v>45717</v>
      </c>
      <c r="F289" s="262">
        <v>243.46</v>
      </c>
      <c r="G289" s="558" t="s">
        <v>55</v>
      </c>
      <c r="H289" s="559"/>
      <c r="I289" s="559"/>
      <c r="J289" s="560"/>
      <c r="K289" s="253">
        <v>45736</v>
      </c>
      <c r="L289" s="10" t="s">
        <v>744</v>
      </c>
      <c r="M289" s="76"/>
      <c r="N289" s="76"/>
      <c r="O289" s="76"/>
      <c r="P289" s="76"/>
    </row>
    <row r="290" spans="1:16">
      <c r="A290" s="75">
        <v>277</v>
      </c>
      <c r="B290" s="9" t="s">
        <v>128</v>
      </c>
      <c r="C290" s="452" t="s">
        <v>277</v>
      </c>
      <c r="D290" s="243" t="s">
        <v>703</v>
      </c>
      <c r="E290" s="253">
        <v>45717</v>
      </c>
      <c r="F290" s="260">
        <v>82.51</v>
      </c>
      <c r="G290" s="558" t="s">
        <v>55</v>
      </c>
      <c r="H290" s="559"/>
      <c r="I290" s="559"/>
      <c r="J290" s="560"/>
      <c r="K290" s="253">
        <v>45738</v>
      </c>
      <c r="L290" s="10" t="s">
        <v>740</v>
      </c>
      <c r="M290" s="76"/>
      <c r="N290" s="76"/>
      <c r="O290" s="76"/>
      <c r="P290" s="76"/>
    </row>
    <row r="291" spans="1:16">
      <c r="A291" s="75">
        <v>278</v>
      </c>
      <c r="B291" s="9" t="s">
        <v>647</v>
      </c>
      <c r="C291" s="452" t="s">
        <v>277</v>
      </c>
      <c r="D291" s="240" t="s">
        <v>701</v>
      </c>
      <c r="E291" s="253">
        <v>45736</v>
      </c>
      <c r="F291" s="260">
        <v>58.25</v>
      </c>
      <c r="G291" s="558" t="s">
        <v>55</v>
      </c>
      <c r="H291" s="559"/>
      <c r="I291" s="559"/>
      <c r="J291" s="560"/>
      <c r="K291" s="253">
        <v>45741</v>
      </c>
      <c r="L291" s="10" t="s">
        <v>748</v>
      </c>
      <c r="M291" s="76"/>
      <c r="N291" s="76"/>
      <c r="O291" s="76"/>
      <c r="P291" s="76"/>
    </row>
    <row r="292" spans="1:16">
      <c r="A292" s="75">
        <v>279</v>
      </c>
      <c r="B292" s="221" t="s">
        <v>435</v>
      </c>
      <c r="C292" s="452" t="s">
        <v>225</v>
      </c>
      <c r="D292" s="243" t="s">
        <v>703</v>
      </c>
      <c r="E292" s="253">
        <v>45736</v>
      </c>
      <c r="F292" s="260">
        <v>58.51</v>
      </c>
      <c r="G292" s="558" t="s">
        <v>55</v>
      </c>
      <c r="H292" s="559"/>
      <c r="I292" s="559"/>
      <c r="J292" s="560"/>
      <c r="K292" s="253">
        <v>45742</v>
      </c>
      <c r="L292" s="266" t="s">
        <v>742</v>
      </c>
      <c r="M292" s="76"/>
      <c r="N292" s="76"/>
      <c r="O292" s="76"/>
      <c r="P292" s="76"/>
    </row>
    <row r="293" spans="1:16">
      <c r="A293" s="75">
        <v>280</v>
      </c>
      <c r="B293" s="232" t="s">
        <v>438</v>
      </c>
      <c r="C293" s="452" t="s">
        <v>195</v>
      </c>
      <c r="D293" s="243" t="s">
        <v>703</v>
      </c>
      <c r="E293" s="253">
        <v>45736</v>
      </c>
      <c r="F293" s="260">
        <v>58.51</v>
      </c>
      <c r="G293" s="558" t="s">
        <v>55</v>
      </c>
      <c r="H293" s="559"/>
      <c r="I293" s="559"/>
      <c r="J293" s="560"/>
      <c r="K293" s="253">
        <v>45742</v>
      </c>
      <c r="L293" s="266" t="s">
        <v>735</v>
      </c>
      <c r="M293" s="76"/>
      <c r="N293" s="76"/>
      <c r="O293" s="76"/>
      <c r="P293" s="76"/>
    </row>
    <row r="294" spans="1:16">
      <c r="A294" s="75">
        <v>281</v>
      </c>
      <c r="B294" s="232" t="s">
        <v>328</v>
      </c>
      <c r="C294" s="452" t="s">
        <v>721</v>
      </c>
      <c r="D294" s="243" t="s">
        <v>703</v>
      </c>
      <c r="E294" s="253">
        <v>45736</v>
      </c>
      <c r="F294" s="260">
        <v>132.22999999999999</v>
      </c>
      <c r="G294" s="558" t="s">
        <v>55</v>
      </c>
      <c r="H294" s="559"/>
      <c r="I294" s="559"/>
      <c r="J294" s="560"/>
      <c r="K294" s="253">
        <v>45743</v>
      </c>
      <c r="L294" s="10" t="s">
        <v>745</v>
      </c>
      <c r="M294" s="76"/>
      <c r="N294" s="76"/>
      <c r="O294" s="76"/>
      <c r="P294" s="76"/>
    </row>
    <row r="295" spans="1:16">
      <c r="A295" s="75">
        <v>282</v>
      </c>
      <c r="B295" s="9" t="s">
        <v>661</v>
      </c>
      <c r="C295" s="458" t="s">
        <v>322</v>
      </c>
      <c r="D295" s="245" t="s">
        <v>701</v>
      </c>
      <c r="E295" s="253">
        <v>45741</v>
      </c>
      <c r="F295" s="263">
        <v>77.81</v>
      </c>
      <c r="G295" s="558" t="s">
        <v>55</v>
      </c>
      <c r="H295" s="559"/>
      <c r="I295" s="559"/>
      <c r="J295" s="560"/>
      <c r="K295" s="253">
        <v>45746</v>
      </c>
      <c r="L295" s="10" t="s">
        <v>748</v>
      </c>
      <c r="M295" s="76"/>
      <c r="N295" s="76"/>
      <c r="O295" s="76"/>
      <c r="P295" s="76"/>
    </row>
    <row r="296" spans="1:16">
      <c r="A296" s="75">
        <v>283</v>
      </c>
      <c r="B296" s="9" t="s">
        <v>143</v>
      </c>
      <c r="C296" s="452" t="s">
        <v>225</v>
      </c>
      <c r="D296" s="246" t="s">
        <v>703</v>
      </c>
      <c r="E296" s="253">
        <v>45741</v>
      </c>
      <c r="F296" s="263">
        <v>58.51</v>
      </c>
      <c r="G296" s="558" t="s">
        <v>55</v>
      </c>
      <c r="H296" s="559"/>
      <c r="I296" s="559"/>
      <c r="J296" s="560"/>
      <c r="K296" s="253">
        <v>45749</v>
      </c>
      <c r="L296" s="10" t="s">
        <v>743</v>
      </c>
      <c r="M296" s="76"/>
      <c r="N296" s="76"/>
      <c r="O296" s="76"/>
      <c r="P296" s="76"/>
    </row>
    <row r="297" spans="1:16">
      <c r="A297" s="75">
        <v>284</v>
      </c>
      <c r="B297" s="221" t="s">
        <v>432</v>
      </c>
      <c r="C297" s="452" t="s">
        <v>195</v>
      </c>
      <c r="D297" s="246" t="s">
        <v>703</v>
      </c>
      <c r="E297" s="253">
        <v>45741</v>
      </c>
      <c r="F297" s="262">
        <v>58.51</v>
      </c>
      <c r="G297" s="558" t="s">
        <v>55</v>
      </c>
      <c r="H297" s="559"/>
      <c r="I297" s="559"/>
      <c r="J297" s="560"/>
      <c r="K297" s="253">
        <v>45749</v>
      </c>
      <c r="L297" s="10" t="s">
        <v>747</v>
      </c>
      <c r="M297" s="76"/>
      <c r="N297" s="76"/>
      <c r="O297" s="76"/>
      <c r="P297" s="76"/>
    </row>
    <row r="298" spans="1:16">
      <c r="A298" s="75">
        <v>285</v>
      </c>
      <c r="B298" s="232" t="s">
        <v>634</v>
      </c>
      <c r="C298" s="456" t="s">
        <v>225</v>
      </c>
      <c r="D298" s="247" t="s">
        <v>701</v>
      </c>
      <c r="E298" s="256">
        <v>45747</v>
      </c>
      <c r="F298" s="260">
        <v>37.64</v>
      </c>
      <c r="G298" s="558" t="s">
        <v>55</v>
      </c>
      <c r="H298" s="559"/>
      <c r="I298" s="559"/>
      <c r="J298" s="560"/>
      <c r="K298" s="253">
        <v>45750</v>
      </c>
      <c r="L298" s="10" t="s">
        <v>748</v>
      </c>
      <c r="M298" s="76"/>
      <c r="N298" s="76"/>
      <c r="O298" s="76"/>
      <c r="P298" s="76"/>
    </row>
    <row r="299" spans="1:16">
      <c r="A299" s="567">
        <v>286</v>
      </c>
      <c r="B299" s="216" t="s">
        <v>696</v>
      </c>
      <c r="C299" s="459" t="s">
        <v>381</v>
      </c>
      <c r="D299" s="236" t="s">
        <v>708</v>
      </c>
      <c r="E299" s="253">
        <v>45741</v>
      </c>
      <c r="F299" s="260">
        <v>163.30999999999997</v>
      </c>
      <c r="G299" s="558" t="s">
        <v>55</v>
      </c>
      <c r="H299" s="559"/>
      <c r="I299" s="559"/>
      <c r="J299" s="560"/>
      <c r="K299" s="253">
        <v>45757</v>
      </c>
      <c r="L299" s="266" t="s">
        <v>726</v>
      </c>
      <c r="M299" s="76"/>
      <c r="N299" s="76"/>
      <c r="O299" s="76"/>
      <c r="P299" s="76"/>
    </row>
    <row r="300" spans="1:16" ht="31">
      <c r="A300" s="568"/>
      <c r="B300" s="216" t="s">
        <v>697</v>
      </c>
      <c r="C300" s="459" t="s">
        <v>722</v>
      </c>
      <c r="D300" s="236" t="s">
        <v>708</v>
      </c>
      <c r="E300" s="253">
        <v>45741</v>
      </c>
      <c r="F300" s="260">
        <v>164.49499999999998</v>
      </c>
      <c r="G300" s="558" t="s">
        <v>55</v>
      </c>
      <c r="H300" s="559"/>
      <c r="I300" s="559"/>
      <c r="J300" s="560"/>
      <c r="K300" s="253">
        <v>45757</v>
      </c>
      <c r="L300" s="266" t="s">
        <v>726</v>
      </c>
      <c r="M300" s="76"/>
      <c r="N300" s="76"/>
      <c r="O300" s="76"/>
      <c r="P300" s="76"/>
    </row>
    <row r="301" spans="1:16">
      <c r="A301" s="75">
        <v>287</v>
      </c>
      <c r="B301" s="234" t="s">
        <v>651</v>
      </c>
      <c r="C301" s="456" t="s">
        <v>723</v>
      </c>
      <c r="D301" s="247" t="s">
        <v>701</v>
      </c>
      <c r="E301" s="253">
        <v>45751</v>
      </c>
      <c r="F301" s="260">
        <v>68.11</v>
      </c>
      <c r="G301" s="558" t="s">
        <v>55</v>
      </c>
      <c r="H301" s="559"/>
      <c r="I301" s="559"/>
      <c r="J301" s="560"/>
      <c r="K301" s="253">
        <v>45757</v>
      </c>
      <c r="L301" s="10" t="s">
        <v>748</v>
      </c>
      <c r="M301" s="76"/>
      <c r="N301" s="76"/>
      <c r="O301" s="76"/>
      <c r="P301" s="76"/>
    </row>
    <row r="302" spans="1:16">
      <c r="A302" s="75">
        <v>288</v>
      </c>
      <c r="B302" s="216" t="s">
        <v>698</v>
      </c>
      <c r="C302" s="448" t="s">
        <v>637</v>
      </c>
      <c r="D302" s="243" t="s">
        <v>703</v>
      </c>
      <c r="E302" s="253">
        <v>45751</v>
      </c>
      <c r="F302" s="262">
        <v>243.46</v>
      </c>
      <c r="G302" s="558" t="s">
        <v>55</v>
      </c>
      <c r="H302" s="559"/>
      <c r="I302" s="559"/>
      <c r="J302" s="560"/>
      <c r="K302" s="253">
        <v>45764</v>
      </c>
      <c r="L302" s="10" t="s">
        <v>744</v>
      </c>
      <c r="M302" s="76"/>
      <c r="N302" s="76"/>
      <c r="O302" s="76"/>
      <c r="P302" s="76"/>
    </row>
    <row r="303" spans="1:16">
      <c r="A303" s="75">
        <v>289</v>
      </c>
      <c r="B303" s="216" t="s">
        <v>598</v>
      </c>
      <c r="C303" s="448" t="s">
        <v>224</v>
      </c>
      <c r="D303" s="243" t="s">
        <v>703</v>
      </c>
      <c r="E303" s="253">
        <v>45764</v>
      </c>
      <c r="F303" s="260">
        <v>61.059999999999995</v>
      </c>
      <c r="G303" s="558" t="s">
        <v>55</v>
      </c>
      <c r="H303" s="559"/>
      <c r="I303" s="559"/>
      <c r="J303" s="560"/>
      <c r="K303" s="253">
        <v>45768</v>
      </c>
      <c r="L303" s="10" t="s">
        <v>732</v>
      </c>
      <c r="M303" s="76"/>
      <c r="N303" s="76"/>
      <c r="O303" s="76"/>
      <c r="P303" s="76"/>
    </row>
    <row r="304" spans="1:16">
      <c r="A304" s="75">
        <v>290</v>
      </c>
      <c r="B304" s="216" t="s">
        <v>365</v>
      </c>
      <c r="C304" s="448" t="s">
        <v>641</v>
      </c>
      <c r="D304" s="236" t="s">
        <v>708</v>
      </c>
      <c r="E304" s="253">
        <v>45751</v>
      </c>
      <c r="F304" s="260">
        <v>331.82</v>
      </c>
      <c r="G304" s="558" t="s">
        <v>55</v>
      </c>
      <c r="H304" s="559"/>
      <c r="I304" s="559"/>
      <c r="J304" s="560"/>
      <c r="K304" s="253">
        <v>45768</v>
      </c>
      <c r="L304" s="266" t="s">
        <v>742</v>
      </c>
      <c r="M304" s="76"/>
      <c r="N304" s="76"/>
      <c r="O304" s="76"/>
      <c r="P304" s="76"/>
    </row>
    <row r="305" spans="1:16">
      <c r="A305" s="75">
        <v>291</v>
      </c>
      <c r="B305" s="216" t="s">
        <v>58</v>
      </c>
      <c r="C305" s="448" t="s">
        <v>275</v>
      </c>
      <c r="D305" s="236" t="s">
        <v>701</v>
      </c>
      <c r="E305" s="253">
        <v>45769</v>
      </c>
      <c r="F305" s="260">
        <v>71.039999999999992</v>
      </c>
      <c r="G305" s="558" t="s">
        <v>55</v>
      </c>
      <c r="H305" s="559"/>
      <c r="I305" s="559"/>
      <c r="J305" s="560"/>
      <c r="K305" s="253">
        <v>45774</v>
      </c>
      <c r="L305" s="10" t="s">
        <v>732</v>
      </c>
      <c r="M305" s="76"/>
      <c r="N305" s="76"/>
      <c r="O305" s="76"/>
      <c r="P305" s="76"/>
    </row>
    <row r="306" spans="1:16">
      <c r="A306" s="75">
        <v>292</v>
      </c>
      <c r="B306" s="216" t="s">
        <v>646</v>
      </c>
      <c r="C306" s="448" t="s">
        <v>381</v>
      </c>
      <c r="D306" s="236" t="s">
        <v>708</v>
      </c>
      <c r="E306" s="253">
        <v>45758</v>
      </c>
      <c r="F306" s="260">
        <v>326.61999999999995</v>
      </c>
      <c r="G306" s="558" t="s">
        <v>55</v>
      </c>
      <c r="H306" s="559"/>
      <c r="I306" s="559"/>
      <c r="J306" s="560"/>
      <c r="K306" s="253">
        <v>45775</v>
      </c>
      <c r="L306" s="266" t="s">
        <v>726</v>
      </c>
      <c r="M306" s="76"/>
      <c r="N306" s="76"/>
      <c r="O306" s="76"/>
      <c r="P306" s="76"/>
    </row>
    <row r="307" spans="1:16">
      <c r="A307" s="75">
        <v>293</v>
      </c>
      <c r="B307" s="216" t="s">
        <v>654</v>
      </c>
      <c r="C307" s="448" t="s">
        <v>655</v>
      </c>
      <c r="D307" s="236" t="s">
        <v>701</v>
      </c>
      <c r="E307" s="253">
        <v>45769</v>
      </c>
      <c r="F307" s="260">
        <v>94.55</v>
      </c>
      <c r="G307" s="558" t="s">
        <v>55</v>
      </c>
      <c r="H307" s="559"/>
      <c r="I307" s="559"/>
      <c r="J307" s="560"/>
      <c r="K307" s="253">
        <v>45776</v>
      </c>
      <c r="L307" s="266" t="s">
        <v>736</v>
      </c>
      <c r="M307" s="76"/>
      <c r="N307" s="76"/>
      <c r="O307" s="76"/>
      <c r="P307" s="76"/>
    </row>
    <row r="308" spans="1:16">
      <c r="A308" s="75">
        <v>294</v>
      </c>
      <c r="B308" s="216" t="s">
        <v>699</v>
      </c>
      <c r="C308" s="448" t="s">
        <v>381</v>
      </c>
      <c r="D308" s="243" t="s">
        <v>703</v>
      </c>
      <c r="E308" s="253">
        <v>45764</v>
      </c>
      <c r="F308" s="260">
        <v>249.38</v>
      </c>
      <c r="G308" s="558" t="s">
        <v>55</v>
      </c>
      <c r="H308" s="559"/>
      <c r="I308" s="559"/>
      <c r="J308" s="560"/>
      <c r="K308" s="253">
        <v>45777</v>
      </c>
      <c r="L308" s="266" t="s">
        <v>735</v>
      </c>
      <c r="M308" s="76"/>
      <c r="N308" s="76"/>
      <c r="O308" s="76"/>
      <c r="P308" s="76"/>
    </row>
    <row r="309" spans="1:16">
      <c r="A309" s="75">
        <v>295</v>
      </c>
      <c r="B309" s="216" t="s">
        <v>436</v>
      </c>
      <c r="C309" s="460" t="s">
        <v>195</v>
      </c>
      <c r="D309" s="248" t="s">
        <v>701</v>
      </c>
      <c r="E309" s="253">
        <v>45774</v>
      </c>
      <c r="F309" s="260">
        <v>37.64</v>
      </c>
      <c r="G309" s="558" t="s">
        <v>55</v>
      </c>
      <c r="H309" s="559"/>
      <c r="I309" s="559"/>
      <c r="J309" s="560"/>
      <c r="K309" s="253">
        <v>45777</v>
      </c>
      <c r="L309" s="10" t="s">
        <v>732</v>
      </c>
      <c r="M309" s="76"/>
      <c r="N309" s="76"/>
      <c r="O309" s="76"/>
      <c r="P309" s="76"/>
    </row>
    <row r="310" spans="1:16">
      <c r="A310" s="75">
        <v>296</v>
      </c>
      <c r="B310" s="216" t="s">
        <v>274</v>
      </c>
      <c r="C310" s="448" t="s">
        <v>381</v>
      </c>
      <c r="D310" s="236" t="s">
        <v>708</v>
      </c>
      <c r="E310" s="253">
        <v>45772</v>
      </c>
      <c r="F310" s="260">
        <v>326.61999999999995</v>
      </c>
      <c r="G310" s="558" t="s">
        <v>55</v>
      </c>
      <c r="H310" s="559"/>
      <c r="I310" s="559"/>
      <c r="J310" s="560"/>
      <c r="K310" s="257">
        <v>45788</v>
      </c>
      <c r="L310" s="266" t="s">
        <v>742</v>
      </c>
      <c r="M310" s="76"/>
      <c r="N310" s="76"/>
      <c r="O310" s="76"/>
      <c r="P310" s="76"/>
    </row>
    <row r="311" spans="1:16">
      <c r="A311" s="75">
        <v>297</v>
      </c>
      <c r="B311" s="216" t="s">
        <v>614</v>
      </c>
      <c r="C311" s="448" t="s">
        <v>224</v>
      </c>
      <c r="D311" s="243" t="s">
        <v>703</v>
      </c>
      <c r="E311" s="257">
        <v>45782</v>
      </c>
      <c r="F311" s="260">
        <v>61.059999999999995</v>
      </c>
      <c r="G311" s="558" t="s">
        <v>55</v>
      </c>
      <c r="H311" s="559"/>
      <c r="I311" s="559"/>
      <c r="J311" s="560"/>
      <c r="K311" s="257">
        <v>45788</v>
      </c>
      <c r="L311" s="10" t="s">
        <v>732</v>
      </c>
      <c r="M311" s="76"/>
      <c r="N311" s="76"/>
      <c r="O311" s="76"/>
      <c r="P311" s="76"/>
    </row>
    <row r="312" spans="1:16">
      <c r="A312" s="75">
        <v>298</v>
      </c>
      <c r="B312" s="216" t="s">
        <v>419</v>
      </c>
      <c r="C312" s="448" t="s">
        <v>724</v>
      </c>
      <c r="D312" s="243" t="s">
        <v>703</v>
      </c>
      <c r="E312" s="257">
        <v>45782</v>
      </c>
      <c r="F312" s="260">
        <v>118.54</v>
      </c>
      <c r="G312" s="558" t="s">
        <v>55</v>
      </c>
      <c r="H312" s="559"/>
      <c r="I312" s="559"/>
      <c r="J312" s="560"/>
      <c r="K312" s="257">
        <v>45794</v>
      </c>
      <c r="L312" s="266" t="s">
        <v>736</v>
      </c>
      <c r="M312" s="76"/>
      <c r="N312" s="76"/>
      <c r="O312" s="76"/>
      <c r="P312" s="76"/>
    </row>
    <row r="313" spans="1:16">
      <c r="A313" s="75">
        <v>299</v>
      </c>
      <c r="B313" s="222" t="s">
        <v>700</v>
      </c>
      <c r="C313" s="447" t="s">
        <v>357</v>
      </c>
      <c r="D313" s="249" t="s">
        <v>703</v>
      </c>
      <c r="E313" s="257">
        <v>45783</v>
      </c>
      <c r="F313" s="260">
        <v>110.03</v>
      </c>
      <c r="G313" s="558" t="s">
        <v>55</v>
      </c>
      <c r="H313" s="559"/>
      <c r="I313" s="559"/>
      <c r="J313" s="560"/>
      <c r="K313" s="257">
        <v>45796</v>
      </c>
      <c r="L313" s="268" t="s">
        <v>735</v>
      </c>
      <c r="M313" s="76"/>
      <c r="N313" s="76"/>
      <c r="O313" s="76"/>
      <c r="P313" s="76"/>
    </row>
    <row r="314" spans="1:16">
      <c r="A314" s="75">
        <v>300</v>
      </c>
      <c r="B314" s="216" t="s">
        <v>288</v>
      </c>
      <c r="C314" s="448" t="s">
        <v>718</v>
      </c>
      <c r="D314" s="236" t="s">
        <v>708</v>
      </c>
      <c r="E314" s="257">
        <v>45788</v>
      </c>
      <c r="F314" s="260">
        <v>261.19600000000003</v>
      </c>
      <c r="G314" s="558" t="s">
        <v>55</v>
      </c>
      <c r="H314" s="559"/>
      <c r="I314" s="559"/>
      <c r="J314" s="560"/>
      <c r="K314" s="257">
        <v>45800</v>
      </c>
      <c r="L314" s="10" t="s">
        <v>732</v>
      </c>
      <c r="M314" s="76"/>
      <c r="N314" s="76"/>
      <c r="O314" s="76"/>
      <c r="P314" s="76"/>
    </row>
    <row r="315" spans="1:16">
      <c r="A315" s="75">
        <v>301</v>
      </c>
      <c r="B315" s="216" t="s">
        <v>442</v>
      </c>
      <c r="C315" s="461" t="s">
        <v>381</v>
      </c>
      <c r="D315" s="243" t="s">
        <v>703</v>
      </c>
      <c r="E315" s="257">
        <v>45791</v>
      </c>
      <c r="F315" s="260">
        <v>249.38</v>
      </c>
      <c r="G315" s="558" t="s">
        <v>55</v>
      </c>
      <c r="H315" s="559"/>
      <c r="I315" s="559"/>
      <c r="J315" s="560"/>
      <c r="K315" s="257">
        <v>45805</v>
      </c>
      <c r="L315" s="10" t="s">
        <v>744</v>
      </c>
      <c r="M315" s="76"/>
      <c r="N315" s="76"/>
      <c r="O315" s="76"/>
      <c r="P315" s="76"/>
    </row>
    <row r="316" spans="1:16">
      <c r="A316" s="75">
        <v>302</v>
      </c>
      <c r="B316" s="216" t="s">
        <v>426</v>
      </c>
      <c r="C316" s="448" t="s">
        <v>718</v>
      </c>
      <c r="D316" s="236" t="s">
        <v>708</v>
      </c>
      <c r="E316" s="257">
        <v>45797</v>
      </c>
      <c r="F316" s="260">
        <v>261.19600000000003</v>
      </c>
      <c r="G316" s="558" t="s">
        <v>55</v>
      </c>
      <c r="H316" s="559"/>
      <c r="I316" s="559"/>
      <c r="J316" s="560"/>
      <c r="K316" s="257">
        <v>45811</v>
      </c>
      <c r="L316" s="266" t="s">
        <v>736</v>
      </c>
      <c r="M316" s="76"/>
      <c r="N316" s="76"/>
      <c r="O316" s="76"/>
      <c r="P316" s="76"/>
    </row>
    <row r="318" spans="1:16" ht="31.5" thickBot="1">
      <c r="A318" s="30" t="s">
        <v>197</v>
      </c>
      <c r="B318" s="30" t="s">
        <v>59</v>
      </c>
      <c r="C318" s="462" t="s">
        <v>57</v>
      </c>
      <c r="D318" s="30" t="s">
        <v>162</v>
      </c>
      <c r="E318" s="30" t="s">
        <v>189</v>
      </c>
      <c r="F318" s="30" t="s">
        <v>163</v>
      </c>
      <c r="G318" s="527" t="s">
        <v>71</v>
      </c>
      <c r="H318" s="528"/>
      <c r="I318" s="528"/>
      <c r="J318" s="529"/>
      <c r="K318" s="30" t="s">
        <v>191</v>
      </c>
      <c r="L318" s="30" t="s">
        <v>192</v>
      </c>
      <c r="M318" s="30" t="s">
        <v>193</v>
      </c>
      <c r="N318" s="527" t="s">
        <v>194</v>
      </c>
      <c r="O318" s="528"/>
      <c r="P318" s="529"/>
    </row>
    <row r="319" spans="1:16" ht="18.5">
      <c r="A319" s="10">
        <v>1</v>
      </c>
      <c r="B319" s="190" t="s">
        <v>443</v>
      </c>
      <c r="C319" s="453" t="s">
        <v>195</v>
      </c>
      <c r="D319" s="10"/>
      <c r="E319" s="202">
        <v>45536</v>
      </c>
      <c r="F319" s="23">
        <v>43.775756000000008</v>
      </c>
      <c r="G319" s="525" t="s">
        <v>196</v>
      </c>
      <c r="H319" s="525"/>
      <c r="I319" s="525"/>
      <c r="J319" s="525"/>
      <c r="K319" s="202">
        <v>45551</v>
      </c>
      <c r="L319" s="203" t="s">
        <v>666</v>
      </c>
      <c r="M319" s="10"/>
      <c r="N319" s="526"/>
      <c r="O319" s="526"/>
      <c r="P319" s="526"/>
    </row>
    <row r="320" spans="1:16" ht="18.5">
      <c r="A320" s="10">
        <v>2</v>
      </c>
      <c r="B320" s="190" t="s">
        <v>444</v>
      </c>
      <c r="C320" s="453" t="s">
        <v>195</v>
      </c>
      <c r="D320" s="10"/>
      <c r="E320" s="202">
        <v>45551</v>
      </c>
      <c r="F320" s="23">
        <v>43.775756000000008</v>
      </c>
      <c r="G320" s="525" t="s">
        <v>196</v>
      </c>
      <c r="H320" s="525"/>
      <c r="I320" s="525"/>
      <c r="J320" s="525"/>
      <c r="K320" s="202">
        <v>45564</v>
      </c>
      <c r="L320" s="203" t="s">
        <v>666</v>
      </c>
      <c r="M320" s="10"/>
      <c r="N320" s="526"/>
      <c r="O320" s="526"/>
      <c r="P320" s="526"/>
    </row>
    <row r="321" spans="1:16">
      <c r="A321" s="10">
        <v>3</v>
      </c>
      <c r="B321" s="27" t="s">
        <v>445</v>
      </c>
      <c r="C321" s="453" t="s">
        <v>195</v>
      </c>
      <c r="D321" s="10"/>
      <c r="E321" s="202">
        <v>45551</v>
      </c>
      <c r="F321" s="23">
        <v>43.775756000000008</v>
      </c>
      <c r="G321" s="525" t="s">
        <v>196</v>
      </c>
      <c r="H321" s="525"/>
      <c r="I321" s="525"/>
      <c r="J321" s="525"/>
      <c r="K321" s="202">
        <v>45566</v>
      </c>
      <c r="L321" s="203" t="s">
        <v>667</v>
      </c>
      <c r="M321" s="10"/>
      <c r="N321" s="526"/>
      <c r="O321" s="526"/>
      <c r="P321" s="526"/>
    </row>
    <row r="322" spans="1:16">
      <c r="A322" s="10">
        <v>4</v>
      </c>
      <c r="B322" s="27" t="s">
        <v>446</v>
      </c>
      <c r="C322" s="453" t="s">
        <v>195</v>
      </c>
      <c r="D322" s="10"/>
      <c r="E322" s="202">
        <v>45566</v>
      </c>
      <c r="F322" s="23">
        <v>43.775756000000008</v>
      </c>
      <c r="G322" s="525" t="s">
        <v>196</v>
      </c>
      <c r="H322" s="525"/>
      <c r="I322" s="525"/>
      <c r="J322" s="525"/>
      <c r="K322" s="202">
        <v>45572</v>
      </c>
      <c r="L322" s="203" t="s">
        <v>666</v>
      </c>
      <c r="M322" s="10"/>
      <c r="N322" s="526"/>
      <c r="O322" s="526"/>
      <c r="P322" s="526"/>
    </row>
    <row r="323" spans="1:16">
      <c r="A323" s="10">
        <v>5</v>
      </c>
      <c r="B323" s="27" t="s">
        <v>447</v>
      </c>
      <c r="C323" s="453" t="s">
        <v>195</v>
      </c>
      <c r="D323" s="10"/>
      <c r="E323" s="202">
        <v>45568</v>
      </c>
      <c r="F323" s="23">
        <v>43.775756000000008</v>
      </c>
      <c r="G323" s="525" t="s">
        <v>196</v>
      </c>
      <c r="H323" s="525"/>
      <c r="I323" s="525"/>
      <c r="J323" s="525"/>
      <c r="K323" s="202">
        <v>45580</v>
      </c>
      <c r="L323" s="203" t="s">
        <v>667</v>
      </c>
      <c r="M323" s="10"/>
      <c r="N323" s="526"/>
      <c r="O323" s="526"/>
      <c r="P323" s="526"/>
    </row>
    <row r="324" spans="1:16">
      <c r="A324" s="10">
        <v>6</v>
      </c>
      <c r="B324" s="27" t="s">
        <v>448</v>
      </c>
      <c r="C324" s="453" t="s">
        <v>195</v>
      </c>
      <c r="D324" s="10"/>
      <c r="E324" s="202">
        <v>45573</v>
      </c>
      <c r="F324" s="23">
        <v>43.775756000000008</v>
      </c>
      <c r="G324" s="525" t="s">
        <v>196</v>
      </c>
      <c r="H324" s="525"/>
      <c r="I324" s="525"/>
      <c r="J324" s="525"/>
      <c r="K324" s="202">
        <v>45578</v>
      </c>
      <c r="L324" s="203" t="s">
        <v>666</v>
      </c>
      <c r="M324" s="10"/>
      <c r="N324" s="526"/>
      <c r="O324" s="526"/>
      <c r="P324" s="526"/>
    </row>
    <row r="325" spans="1:16">
      <c r="A325" s="10">
        <v>7</v>
      </c>
      <c r="B325" s="27" t="s">
        <v>449</v>
      </c>
      <c r="C325" s="453" t="s">
        <v>224</v>
      </c>
      <c r="D325" s="10"/>
      <c r="E325" s="202">
        <v>45579</v>
      </c>
      <c r="F325" s="23">
        <v>46.049156000000004</v>
      </c>
      <c r="G325" s="525" t="s">
        <v>196</v>
      </c>
      <c r="H325" s="525"/>
      <c r="I325" s="525"/>
      <c r="J325" s="525"/>
      <c r="K325" s="202">
        <v>45584</v>
      </c>
      <c r="L325" s="203" t="s">
        <v>666</v>
      </c>
      <c r="M325" s="10"/>
      <c r="N325" s="526"/>
      <c r="O325" s="526"/>
      <c r="P325" s="526"/>
    </row>
    <row r="326" spans="1:16">
      <c r="A326" s="10">
        <v>8</v>
      </c>
      <c r="B326" s="27" t="s">
        <v>450</v>
      </c>
      <c r="C326" s="453" t="s">
        <v>224</v>
      </c>
      <c r="D326" s="10"/>
      <c r="E326" s="202">
        <v>45580</v>
      </c>
      <c r="F326" s="23">
        <v>46.049156000000004</v>
      </c>
      <c r="G326" s="525" t="s">
        <v>196</v>
      </c>
      <c r="H326" s="525"/>
      <c r="I326" s="525"/>
      <c r="J326" s="525"/>
      <c r="K326" s="202">
        <v>45589</v>
      </c>
      <c r="L326" s="203" t="s">
        <v>667</v>
      </c>
      <c r="M326" s="10"/>
      <c r="N326" s="526"/>
      <c r="O326" s="526"/>
      <c r="P326" s="526"/>
    </row>
    <row r="327" spans="1:16">
      <c r="A327" s="10">
        <v>9</v>
      </c>
      <c r="B327" s="27" t="s">
        <v>451</v>
      </c>
      <c r="C327" s="453" t="s">
        <v>224</v>
      </c>
      <c r="D327" s="10"/>
      <c r="E327" s="202">
        <v>45585</v>
      </c>
      <c r="F327" s="23">
        <v>46.049156000000004</v>
      </c>
      <c r="G327" s="525" t="s">
        <v>196</v>
      </c>
      <c r="H327" s="525"/>
      <c r="I327" s="525"/>
      <c r="J327" s="525"/>
      <c r="K327" s="202">
        <v>45589</v>
      </c>
      <c r="L327" s="203" t="s">
        <v>666</v>
      </c>
      <c r="M327" s="10"/>
      <c r="N327" s="526"/>
      <c r="O327" s="526"/>
      <c r="P327" s="526"/>
    </row>
    <row r="328" spans="1:16">
      <c r="A328" s="10">
        <v>10</v>
      </c>
      <c r="B328" s="27" t="s">
        <v>452</v>
      </c>
      <c r="C328" s="453" t="s">
        <v>225</v>
      </c>
      <c r="D328" s="10"/>
      <c r="E328" s="202">
        <v>45589</v>
      </c>
      <c r="F328" s="23">
        <v>42.374236000000003</v>
      </c>
      <c r="G328" s="525" t="s">
        <v>196</v>
      </c>
      <c r="H328" s="525"/>
      <c r="I328" s="525"/>
      <c r="J328" s="525"/>
      <c r="K328" s="202">
        <v>45594</v>
      </c>
      <c r="L328" s="203" t="s">
        <v>666</v>
      </c>
      <c r="M328" s="10"/>
      <c r="N328" s="526"/>
      <c r="O328" s="526"/>
      <c r="P328" s="526"/>
    </row>
    <row r="329" spans="1:16">
      <c r="A329" s="10">
        <v>11</v>
      </c>
      <c r="B329" s="27" t="s">
        <v>453</v>
      </c>
      <c r="C329" s="453" t="s">
        <v>224</v>
      </c>
      <c r="D329" s="10"/>
      <c r="E329" s="202">
        <v>45589</v>
      </c>
      <c r="F329" s="23">
        <v>46.049156000000004</v>
      </c>
      <c r="G329" s="525" t="s">
        <v>196</v>
      </c>
      <c r="H329" s="525"/>
      <c r="I329" s="525"/>
      <c r="J329" s="525"/>
      <c r="K329" s="202">
        <v>45596</v>
      </c>
      <c r="L329" s="203" t="s">
        <v>667</v>
      </c>
      <c r="M329" s="10"/>
      <c r="N329" s="526"/>
      <c r="O329" s="526"/>
      <c r="P329" s="526"/>
    </row>
    <row r="330" spans="1:16">
      <c r="A330" s="10">
        <v>12</v>
      </c>
      <c r="B330" s="27" t="s">
        <v>454</v>
      </c>
      <c r="C330" s="453" t="s">
        <v>225</v>
      </c>
      <c r="D330" s="10"/>
      <c r="E330" s="202">
        <v>45597</v>
      </c>
      <c r="F330" s="23">
        <v>42.374236000000003</v>
      </c>
      <c r="G330" s="525" t="s">
        <v>196</v>
      </c>
      <c r="H330" s="525"/>
      <c r="I330" s="525"/>
      <c r="J330" s="525"/>
      <c r="K330" s="202">
        <v>45600</v>
      </c>
      <c r="L330" s="203" t="s">
        <v>666</v>
      </c>
      <c r="M330" s="10"/>
      <c r="N330" s="526"/>
      <c r="O330" s="526"/>
      <c r="P330" s="526"/>
    </row>
    <row r="331" spans="1:16">
      <c r="A331" s="10">
        <v>13</v>
      </c>
      <c r="B331" s="27" t="s">
        <v>455</v>
      </c>
      <c r="C331" s="453" t="s">
        <v>224</v>
      </c>
      <c r="D331" s="10"/>
      <c r="E331" s="202">
        <v>45601</v>
      </c>
      <c r="F331" s="23">
        <v>46.049156000000004</v>
      </c>
      <c r="G331" s="525" t="s">
        <v>196</v>
      </c>
      <c r="H331" s="525"/>
      <c r="I331" s="525"/>
      <c r="J331" s="525"/>
      <c r="K331" s="202">
        <v>45606</v>
      </c>
      <c r="L331" s="203" t="s">
        <v>666</v>
      </c>
      <c r="M331" s="10"/>
      <c r="N331" s="526"/>
      <c r="O331" s="526"/>
      <c r="P331" s="526"/>
    </row>
    <row r="332" spans="1:16">
      <c r="A332" s="10">
        <v>14</v>
      </c>
      <c r="B332" s="27" t="s">
        <v>456</v>
      </c>
      <c r="C332" s="453" t="s">
        <v>224</v>
      </c>
      <c r="D332" s="10"/>
      <c r="E332" s="202">
        <v>45597</v>
      </c>
      <c r="F332" s="23">
        <v>46.049156000000004</v>
      </c>
      <c r="G332" s="525" t="s">
        <v>196</v>
      </c>
      <c r="H332" s="525"/>
      <c r="I332" s="525"/>
      <c r="J332" s="525"/>
      <c r="K332" s="202" t="s">
        <v>665</v>
      </c>
      <c r="L332" s="203" t="s">
        <v>667</v>
      </c>
      <c r="M332" s="10"/>
      <c r="N332" s="526"/>
      <c r="O332" s="526"/>
      <c r="P332" s="526"/>
    </row>
    <row r="333" spans="1:16">
      <c r="A333" s="10">
        <v>15</v>
      </c>
      <c r="B333" s="27" t="s">
        <v>457</v>
      </c>
      <c r="C333" s="453" t="s">
        <v>224</v>
      </c>
      <c r="D333" s="10"/>
      <c r="E333" s="202">
        <v>45606</v>
      </c>
      <c r="F333" s="23">
        <v>46.049156000000004</v>
      </c>
      <c r="G333" s="525" t="s">
        <v>196</v>
      </c>
      <c r="H333" s="525"/>
      <c r="I333" s="525"/>
      <c r="J333" s="525"/>
      <c r="K333" s="202">
        <v>45613</v>
      </c>
      <c r="L333" s="203" t="s">
        <v>666</v>
      </c>
      <c r="M333" s="10"/>
      <c r="N333" s="526"/>
      <c r="O333" s="526"/>
      <c r="P333" s="526"/>
    </row>
    <row r="334" spans="1:16">
      <c r="A334" s="10">
        <v>16</v>
      </c>
      <c r="B334" s="27" t="s">
        <v>458</v>
      </c>
      <c r="C334" s="453" t="s">
        <v>224</v>
      </c>
      <c r="D334" s="10"/>
      <c r="E334" s="202">
        <v>45613</v>
      </c>
      <c r="F334" s="23">
        <v>46.049156000000004</v>
      </c>
      <c r="G334" s="525" t="s">
        <v>196</v>
      </c>
      <c r="H334" s="525"/>
      <c r="I334" s="525"/>
      <c r="J334" s="525"/>
      <c r="K334" s="202">
        <v>45618</v>
      </c>
      <c r="L334" s="203" t="s">
        <v>666</v>
      </c>
      <c r="M334" s="10"/>
      <c r="N334" s="526"/>
      <c r="O334" s="526"/>
      <c r="P334" s="526"/>
    </row>
    <row r="335" spans="1:16">
      <c r="A335" s="10">
        <v>17</v>
      </c>
      <c r="B335" s="27" t="s">
        <v>459</v>
      </c>
      <c r="C335" s="453" t="s">
        <v>224</v>
      </c>
      <c r="D335" s="10"/>
      <c r="E335" s="202">
        <v>45606</v>
      </c>
      <c r="F335" s="23">
        <v>46.049156000000004</v>
      </c>
      <c r="G335" s="525" t="s">
        <v>196</v>
      </c>
      <c r="H335" s="525"/>
      <c r="I335" s="525"/>
      <c r="J335" s="525"/>
      <c r="K335" s="202">
        <v>45620</v>
      </c>
      <c r="L335" s="203" t="s">
        <v>668</v>
      </c>
      <c r="M335" s="10"/>
      <c r="N335" s="526"/>
      <c r="O335" s="526"/>
      <c r="P335" s="526"/>
    </row>
    <row r="336" spans="1:16">
      <c r="A336" s="10">
        <v>18</v>
      </c>
      <c r="B336" s="27" t="s">
        <v>460</v>
      </c>
      <c r="C336" s="453" t="s">
        <v>224</v>
      </c>
      <c r="D336" s="10"/>
      <c r="E336" s="202">
        <v>45606</v>
      </c>
      <c r="F336" s="23">
        <v>46.049156000000004</v>
      </c>
      <c r="G336" s="525" t="s">
        <v>196</v>
      </c>
      <c r="H336" s="525"/>
      <c r="I336" s="525"/>
      <c r="J336" s="525"/>
      <c r="K336" s="202">
        <v>45622</v>
      </c>
      <c r="L336" s="203" t="s">
        <v>421</v>
      </c>
      <c r="M336" s="10"/>
      <c r="N336" s="526"/>
      <c r="O336" s="526"/>
      <c r="P336" s="526"/>
    </row>
    <row r="337" spans="1:16">
      <c r="A337" s="10">
        <v>19</v>
      </c>
      <c r="B337" s="27" t="s">
        <v>461</v>
      </c>
      <c r="C337" s="453" t="s">
        <v>224</v>
      </c>
      <c r="D337" s="10"/>
      <c r="E337" s="202">
        <v>45610</v>
      </c>
      <c r="F337" s="23">
        <v>46.049156000000004</v>
      </c>
      <c r="G337" s="525" t="s">
        <v>196</v>
      </c>
      <c r="H337" s="525"/>
      <c r="I337" s="525"/>
      <c r="J337" s="525"/>
      <c r="K337" s="202">
        <v>45621</v>
      </c>
      <c r="L337" s="203" t="s">
        <v>669</v>
      </c>
      <c r="M337" s="10"/>
      <c r="N337" s="526"/>
      <c r="O337" s="526"/>
      <c r="P337" s="526"/>
    </row>
    <row r="338" spans="1:16">
      <c r="A338" s="10">
        <v>20</v>
      </c>
      <c r="B338" s="27" t="s">
        <v>462</v>
      </c>
      <c r="C338" s="453" t="s">
        <v>224</v>
      </c>
      <c r="D338" s="10"/>
      <c r="E338" s="202">
        <v>45606</v>
      </c>
      <c r="F338" s="23">
        <v>46.049156000000004</v>
      </c>
      <c r="G338" s="525" t="s">
        <v>196</v>
      </c>
      <c r="H338" s="525"/>
      <c r="I338" s="525"/>
      <c r="J338" s="525"/>
      <c r="K338" s="202">
        <v>45621</v>
      </c>
      <c r="L338" s="203" t="s">
        <v>667</v>
      </c>
      <c r="M338" s="10"/>
      <c r="N338" s="526"/>
      <c r="O338" s="526"/>
      <c r="P338" s="526"/>
    </row>
    <row r="339" spans="1:16">
      <c r="A339" s="10">
        <v>21</v>
      </c>
      <c r="B339" s="27" t="s">
        <v>463</v>
      </c>
      <c r="C339" s="453" t="s">
        <v>224</v>
      </c>
      <c r="D339" s="10"/>
      <c r="E339" s="202">
        <v>45618</v>
      </c>
      <c r="F339" s="23">
        <v>46.049156000000004</v>
      </c>
      <c r="G339" s="525" t="s">
        <v>196</v>
      </c>
      <c r="H339" s="525"/>
      <c r="I339" s="525"/>
      <c r="J339" s="525"/>
      <c r="K339" s="202">
        <v>45624</v>
      </c>
      <c r="L339" s="203" t="s">
        <v>666</v>
      </c>
      <c r="M339" s="10"/>
      <c r="N339" s="530"/>
      <c r="O339" s="530"/>
      <c r="P339" s="530"/>
    </row>
    <row r="340" spans="1:16">
      <c r="A340" s="10">
        <v>22</v>
      </c>
      <c r="B340" s="27" t="s">
        <v>102</v>
      </c>
      <c r="C340" s="453" t="s">
        <v>195</v>
      </c>
      <c r="D340" s="10"/>
      <c r="E340" s="202">
        <v>45606</v>
      </c>
      <c r="F340" s="23">
        <v>43.775756000000008</v>
      </c>
      <c r="G340" s="525" t="s">
        <v>196</v>
      </c>
      <c r="H340" s="525"/>
      <c r="I340" s="525"/>
      <c r="J340" s="525"/>
      <c r="K340" s="202">
        <v>45625</v>
      </c>
      <c r="L340" s="203" t="s">
        <v>670</v>
      </c>
      <c r="M340" s="10"/>
      <c r="N340" s="531"/>
      <c r="O340" s="531"/>
      <c r="P340" s="531"/>
    </row>
    <row r="341" spans="1:16">
      <c r="A341" s="10">
        <v>23</v>
      </c>
      <c r="B341" s="27" t="s">
        <v>464</v>
      </c>
      <c r="C341" s="453" t="s">
        <v>224</v>
      </c>
      <c r="D341" s="10"/>
      <c r="E341" s="202">
        <v>45622</v>
      </c>
      <c r="F341" s="23">
        <v>46.049156000000004</v>
      </c>
      <c r="G341" s="525" t="s">
        <v>196</v>
      </c>
      <c r="H341" s="525"/>
      <c r="I341" s="525"/>
      <c r="J341" s="525"/>
      <c r="K341" s="202">
        <v>45629</v>
      </c>
      <c r="L341" s="203" t="s">
        <v>668</v>
      </c>
      <c r="M341" s="10"/>
      <c r="N341" s="526"/>
      <c r="O341" s="526"/>
      <c r="P341" s="526"/>
    </row>
    <row r="342" spans="1:16">
      <c r="A342" s="10">
        <v>24</v>
      </c>
      <c r="B342" s="27" t="s">
        <v>465</v>
      </c>
      <c r="C342" s="453" t="s">
        <v>195</v>
      </c>
      <c r="D342" s="10"/>
      <c r="E342" s="202">
        <v>45624</v>
      </c>
      <c r="F342" s="23">
        <v>43.775756000000008</v>
      </c>
      <c r="G342" s="525" t="s">
        <v>196</v>
      </c>
      <c r="H342" s="525"/>
      <c r="I342" s="525"/>
      <c r="J342" s="525"/>
      <c r="K342" s="202">
        <v>45631</v>
      </c>
      <c r="L342" s="203" t="s">
        <v>421</v>
      </c>
      <c r="M342" s="10"/>
      <c r="N342" s="526"/>
      <c r="O342" s="526"/>
      <c r="P342" s="526"/>
    </row>
    <row r="343" spans="1:16">
      <c r="A343" s="10">
        <v>25</v>
      </c>
      <c r="B343" s="27" t="s">
        <v>466</v>
      </c>
      <c r="C343" s="453" t="s">
        <v>195</v>
      </c>
      <c r="D343" s="10"/>
      <c r="E343" s="202">
        <v>45625</v>
      </c>
      <c r="F343" s="23">
        <v>43.775756000000008</v>
      </c>
      <c r="G343" s="525" t="s">
        <v>196</v>
      </c>
      <c r="H343" s="525"/>
      <c r="I343" s="525"/>
      <c r="J343" s="525"/>
      <c r="K343" s="202">
        <v>45631</v>
      </c>
      <c r="L343" s="203" t="s">
        <v>666</v>
      </c>
      <c r="M343" s="10"/>
      <c r="N343" s="530"/>
      <c r="O343" s="530"/>
      <c r="P343" s="530"/>
    </row>
    <row r="344" spans="1:16">
      <c r="A344" s="10">
        <v>26</v>
      </c>
      <c r="B344" s="27" t="s">
        <v>467</v>
      </c>
      <c r="C344" s="453" t="s">
        <v>224</v>
      </c>
      <c r="D344" s="10"/>
      <c r="E344" s="202">
        <v>45624</v>
      </c>
      <c r="F344" s="23">
        <v>46.049156000000004</v>
      </c>
      <c r="G344" s="525" t="s">
        <v>196</v>
      </c>
      <c r="H344" s="525"/>
      <c r="I344" s="525"/>
      <c r="J344" s="525"/>
      <c r="K344" s="202">
        <v>45631</v>
      </c>
      <c r="L344" s="203" t="s">
        <v>669</v>
      </c>
      <c r="M344" s="10"/>
      <c r="N344" s="530"/>
      <c r="O344" s="530"/>
      <c r="P344" s="530"/>
    </row>
    <row r="345" spans="1:16">
      <c r="A345" s="10">
        <v>27</v>
      </c>
      <c r="B345" s="27" t="s">
        <v>468</v>
      </c>
      <c r="C345" s="453" t="s">
        <v>195</v>
      </c>
      <c r="D345" s="10"/>
      <c r="E345" s="202">
        <v>45625</v>
      </c>
      <c r="F345" s="23">
        <v>43.775756000000008</v>
      </c>
      <c r="G345" s="525" t="s">
        <v>196</v>
      </c>
      <c r="H345" s="525"/>
      <c r="I345" s="525"/>
      <c r="J345" s="525"/>
      <c r="K345" s="202">
        <v>45632</v>
      </c>
      <c r="L345" s="203" t="s">
        <v>667</v>
      </c>
      <c r="M345" s="10"/>
      <c r="N345" s="530"/>
      <c r="O345" s="530"/>
      <c r="P345" s="530"/>
    </row>
    <row r="346" spans="1:16">
      <c r="A346" s="10">
        <v>28</v>
      </c>
      <c r="B346" s="27" t="s">
        <v>469</v>
      </c>
      <c r="C346" s="453" t="s">
        <v>195</v>
      </c>
      <c r="D346" s="10"/>
      <c r="E346" s="202">
        <v>45627</v>
      </c>
      <c r="F346" s="23">
        <v>43.775756000000008</v>
      </c>
      <c r="G346" s="525" t="s">
        <v>196</v>
      </c>
      <c r="H346" s="525"/>
      <c r="I346" s="525"/>
      <c r="J346" s="525"/>
      <c r="K346" s="202">
        <v>45635</v>
      </c>
      <c r="L346" s="203" t="s">
        <v>668</v>
      </c>
      <c r="M346" s="10"/>
      <c r="N346" s="530"/>
      <c r="O346" s="530"/>
      <c r="P346" s="530"/>
    </row>
    <row r="347" spans="1:16">
      <c r="A347" s="10">
        <v>29</v>
      </c>
      <c r="B347" s="27" t="s">
        <v>103</v>
      </c>
      <c r="C347" s="453" t="s">
        <v>224</v>
      </c>
      <c r="D347" s="10"/>
      <c r="E347" s="202">
        <v>45626</v>
      </c>
      <c r="F347" s="23">
        <v>46.049156000000004</v>
      </c>
      <c r="G347" s="525" t="s">
        <v>196</v>
      </c>
      <c r="H347" s="525"/>
      <c r="I347" s="525"/>
      <c r="J347" s="525"/>
      <c r="K347" s="202">
        <v>45636</v>
      </c>
      <c r="L347" s="203" t="s">
        <v>670</v>
      </c>
      <c r="M347" s="10"/>
      <c r="N347" s="530"/>
      <c r="O347" s="530"/>
      <c r="P347" s="530"/>
    </row>
    <row r="348" spans="1:16">
      <c r="A348" s="10">
        <v>30</v>
      </c>
      <c r="B348" s="27" t="s">
        <v>470</v>
      </c>
      <c r="C348" s="453" t="s">
        <v>195</v>
      </c>
      <c r="D348" s="10"/>
      <c r="E348" s="202">
        <v>45632</v>
      </c>
      <c r="F348" s="23">
        <v>43.775756000000008</v>
      </c>
      <c r="G348" s="525" t="s">
        <v>196</v>
      </c>
      <c r="H348" s="525"/>
      <c r="I348" s="525"/>
      <c r="J348" s="525"/>
      <c r="K348" s="202">
        <v>45638</v>
      </c>
      <c r="L348" s="203" t="s">
        <v>666</v>
      </c>
      <c r="M348" s="10"/>
      <c r="N348" s="530"/>
      <c r="O348" s="530"/>
      <c r="P348" s="530"/>
    </row>
    <row r="349" spans="1:16">
      <c r="A349" s="10">
        <v>31</v>
      </c>
      <c r="B349" s="27" t="s">
        <v>471</v>
      </c>
      <c r="C349" s="453" t="s">
        <v>195</v>
      </c>
      <c r="D349" s="10"/>
      <c r="E349" s="202">
        <v>45632</v>
      </c>
      <c r="F349" s="23">
        <v>43.775756000000008</v>
      </c>
      <c r="G349" s="525" t="s">
        <v>196</v>
      </c>
      <c r="H349" s="525"/>
      <c r="I349" s="525"/>
      <c r="J349" s="525"/>
      <c r="K349" s="202">
        <v>45638</v>
      </c>
      <c r="L349" s="203" t="s">
        <v>669</v>
      </c>
      <c r="M349" s="10"/>
      <c r="N349" s="530"/>
      <c r="O349" s="530"/>
      <c r="P349" s="530"/>
    </row>
    <row r="350" spans="1:16">
      <c r="A350" s="10">
        <v>32</v>
      </c>
      <c r="B350" s="27" t="s">
        <v>472</v>
      </c>
      <c r="C350" s="453" t="s">
        <v>195</v>
      </c>
      <c r="D350" s="10"/>
      <c r="E350" s="202">
        <v>45632</v>
      </c>
      <c r="F350" s="23">
        <v>43.775756000000008</v>
      </c>
      <c r="G350" s="525" t="s">
        <v>196</v>
      </c>
      <c r="H350" s="525"/>
      <c r="I350" s="525"/>
      <c r="J350" s="525"/>
      <c r="K350" s="202">
        <v>45639</v>
      </c>
      <c r="L350" s="203" t="s">
        <v>421</v>
      </c>
      <c r="M350" s="10"/>
      <c r="N350" s="530"/>
      <c r="O350" s="530"/>
      <c r="P350" s="530"/>
    </row>
    <row r="351" spans="1:16">
      <c r="A351" s="10">
        <v>33</v>
      </c>
      <c r="B351" s="27" t="s">
        <v>473</v>
      </c>
      <c r="C351" s="453" t="s">
        <v>224</v>
      </c>
      <c r="D351" s="10"/>
      <c r="E351" s="202">
        <v>45636</v>
      </c>
      <c r="F351" s="23">
        <v>46.049156000000004</v>
      </c>
      <c r="G351" s="525" t="s">
        <v>196</v>
      </c>
      <c r="H351" s="525"/>
      <c r="I351" s="525"/>
      <c r="J351" s="525"/>
      <c r="K351" s="202">
        <v>45642</v>
      </c>
      <c r="L351" s="203" t="s">
        <v>668</v>
      </c>
      <c r="M351" s="10"/>
      <c r="N351" s="530"/>
      <c r="O351" s="530"/>
      <c r="P351" s="530"/>
    </row>
    <row r="352" spans="1:16">
      <c r="A352" s="10">
        <v>34</v>
      </c>
      <c r="B352" s="27" t="s">
        <v>474</v>
      </c>
      <c r="C352" s="453" t="s">
        <v>225</v>
      </c>
      <c r="D352" s="10"/>
      <c r="E352" s="202">
        <v>45638</v>
      </c>
      <c r="F352" s="23">
        <v>42.374236000000003</v>
      </c>
      <c r="G352" s="525" t="s">
        <v>196</v>
      </c>
      <c r="H352" s="525"/>
      <c r="I352" s="525"/>
      <c r="J352" s="525"/>
      <c r="K352" s="202">
        <v>45642</v>
      </c>
      <c r="L352" s="203" t="s">
        <v>669</v>
      </c>
      <c r="M352" s="10"/>
      <c r="N352" s="530"/>
      <c r="O352" s="530"/>
      <c r="P352" s="530"/>
    </row>
    <row r="353" spans="1:16">
      <c r="A353" s="10">
        <v>35</v>
      </c>
      <c r="B353" s="27" t="s">
        <v>475</v>
      </c>
      <c r="C353" s="453" t="s">
        <v>195</v>
      </c>
      <c r="D353" s="10"/>
      <c r="E353" s="202">
        <v>45638</v>
      </c>
      <c r="F353" s="23">
        <v>43.775756000000008</v>
      </c>
      <c r="G353" s="525" t="s">
        <v>196</v>
      </c>
      <c r="H353" s="525"/>
      <c r="I353" s="525"/>
      <c r="J353" s="525"/>
      <c r="K353" s="202">
        <v>45643</v>
      </c>
      <c r="L353" s="203" t="s">
        <v>666</v>
      </c>
      <c r="M353" s="10"/>
      <c r="N353" s="530"/>
      <c r="O353" s="530"/>
      <c r="P353" s="530"/>
    </row>
    <row r="354" spans="1:16">
      <c r="A354" s="10">
        <v>36</v>
      </c>
      <c r="B354" s="27" t="s">
        <v>331</v>
      </c>
      <c r="C354" s="453" t="s">
        <v>224</v>
      </c>
      <c r="D354" s="10"/>
      <c r="E354" s="202">
        <v>45632</v>
      </c>
      <c r="F354" s="23">
        <v>46.049156000000004</v>
      </c>
      <c r="G354" s="525" t="s">
        <v>196</v>
      </c>
      <c r="H354" s="525"/>
      <c r="I354" s="525"/>
      <c r="J354" s="525"/>
      <c r="K354" s="202">
        <v>45645</v>
      </c>
      <c r="L354" s="203" t="s">
        <v>667</v>
      </c>
      <c r="M354" s="10"/>
      <c r="N354" s="530"/>
      <c r="O354" s="530"/>
      <c r="P354" s="530"/>
    </row>
    <row r="355" spans="1:16">
      <c r="A355" s="10">
        <v>37</v>
      </c>
      <c r="B355" s="27" t="s">
        <v>111</v>
      </c>
      <c r="C355" s="453" t="s">
        <v>225</v>
      </c>
      <c r="D355" s="10"/>
      <c r="E355" s="202">
        <v>45636</v>
      </c>
      <c r="F355" s="23">
        <v>42.374236000000003</v>
      </c>
      <c r="G355" s="525" t="s">
        <v>196</v>
      </c>
      <c r="H355" s="525"/>
      <c r="I355" s="525"/>
      <c r="J355" s="525"/>
      <c r="K355" s="202">
        <v>45646</v>
      </c>
      <c r="L355" s="203" t="s">
        <v>670</v>
      </c>
      <c r="M355" s="10"/>
      <c r="N355" s="530"/>
      <c r="O355" s="530"/>
      <c r="P355" s="530"/>
    </row>
    <row r="356" spans="1:16">
      <c r="A356" s="10">
        <v>38</v>
      </c>
      <c r="B356" s="27" t="s">
        <v>476</v>
      </c>
      <c r="C356" s="453" t="s">
        <v>195</v>
      </c>
      <c r="D356" s="10"/>
      <c r="E356" s="202">
        <v>45639</v>
      </c>
      <c r="F356" s="23">
        <v>43.775756000000008</v>
      </c>
      <c r="G356" s="525" t="s">
        <v>196</v>
      </c>
      <c r="H356" s="525"/>
      <c r="I356" s="525"/>
      <c r="J356" s="525"/>
      <c r="K356" s="202">
        <v>45647</v>
      </c>
      <c r="L356" s="203" t="s">
        <v>421</v>
      </c>
      <c r="M356" s="10"/>
      <c r="N356" s="530"/>
      <c r="O356" s="530"/>
      <c r="P356" s="530"/>
    </row>
    <row r="357" spans="1:16">
      <c r="A357" s="10">
        <v>39</v>
      </c>
      <c r="B357" s="27" t="s">
        <v>477</v>
      </c>
      <c r="C357" s="453" t="s">
        <v>195</v>
      </c>
      <c r="D357" s="10"/>
      <c r="E357" s="202">
        <v>45643</v>
      </c>
      <c r="F357" s="23">
        <v>43.775756000000008</v>
      </c>
      <c r="G357" s="525" t="s">
        <v>196</v>
      </c>
      <c r="H357" s="525"/>
      <c r="I357" s="525"/>
      <c r="J357" s="525"/>
      <c r="K357" s="202">
        <v>45648</v>
      </c>
      <c r="L357" s="203" t="s">
        <v>669</v>
      </c>
      <c r="M357" s="10"/>
      <c r="N357" s="530"/>
      <c r="O357" s="530"/>
      <c r="P357" s="530"/>
    </row>
    <row r="358" spans="1:16" ht="18.5">
      <c r="A358" s="10">
        <v>40</v>
      </c>
      <c r="B358" s="27" t="s">
        <v>478</v>
      </c>
      <c r="C358" s="453" t="s">
        <v>195</v>
      </c>
      <c r="D358" s="10"/>
      <c r="E358" s="202">
        <v>45644</v>
      </c>
      <c r="F358" s="23">
        <v>43.775756000000008</v>
      </c>
      <c r="G358" s="525" t="s">
        <v>196</v>
      </c>
      <c r="H358" s="525"/>
      <c r="I358" s="525"/>
      <c r="J358" s="525"/>
      <c r="K358" s="202">
        <v>45649</v>
      </c>
      <c r="L358" s="204" t="s">
        <v>666</v>
      </c>
      <c r="M358" s="10"/>
      <c r="N358" s="532"/>
      <c r="O358" s="532"/>
      <c r="P358" s="532"/>
    </row>
    <row r="359" spans="1:16" ht="28.5">
      <c r="A359" s="10">
        <v>41</v>
      </c>
      <c r="B359" s="27" t="s">
        <v>479</v>
      </c>
      <c r="C359" s="453" t="s">
        <v>224</v>
      </c>
      <c r="D359" s="10"/>
      <c r="E359" s="202">
        <v>45644</v>
      </c>
      <c r="F359" s="23">
        <v>46.049156000000004</v>
      </c>
      <c r="G359" s="525" t="s">
        <v>196</v>
      </c>
      <c r="H359" s="525"/>
      <c r="I359" s="525"/>
      <c r="J359" s="525"/>
      <c r="K359" s="202">
        <v>45649</v>
      </c>
      <c r="L359" s="203" t="s">
        <v>668</v>
      </c>
      <c r="M359" s="10"/>
      <c r="N359" s="533"/>
      <c r="O359" s="533"/>
      <c r="P359" s="533"/>
    </row>
    <row r="360" spans="1:16" ht="28.5">
      <c r="A360" s="10">
        <v>42</v>
      </c>
      <c r="B360" s="27" t="s">
        <v>5</v>
      </c>
      <c r="C360" s="453" t="s">
        <v>224</v>
      </c>
      <c r="D360" s="10"/>
      <c r="E360" s="202">
        <v>45647</v>
      </c>
      <c r="F360" s="23">
        <v>46.049156000000004</v>
      </c>
      <c r="G360" s="525" t="s">
        <v>196</v>
      </c>
      <c r="H360" s="525"/>
      <c r="I360" s="525"/>
      <c r="J360" s="525"/>
      <c r="K360" s="202">
        <v>45653</v>
      </c>
      <c r="L360" s="203" t="s">
        <v>670</v>
      </c>
      <c r="M360" s="10"/>
      <c r="N360" s="533"/>
      <c r="O360" s="533"/>
      <c r="P360" s="533"/>
    </row>
    <row r="361" spans="1:16" ht="28.5">
      <c r="A361" s="10">
        <v>43</v>
      </c>
      <c r="B361" s="27" t="s">
        <v>480</v>
      </c>
      <c r="C361" s="453" t="s">
        <v>225</v>
      </c>
      <c r="D361" s="10"/>
      <c r="E361" s="202">
        <v>45648</v>
      </c>
      <c r="F361" s="23">
        <v>42.374236000000003</v>
      </c>
      <c r="G361" s="525" t="s">
        <v>196</v>
      </c>
      <c r="H361" s="525"/>
      <c r="I361" s="525"/>
      <c r="J361" s="525"/>
      <c r="K361" s="202">
        <v>45653</v>
      </c>
      <c r="L361" s="203" t="s">
        <v>421</v>
      </c>
      <c r="M361" s="10"/>
      <c r="N361" s="533"/>
      <c r="O361" s="533"/>
      <c r="P361" s="533"/>
    </row>
    <row r="362" spans="1:16" ht="21">
      <c r="A362" s="10">
        <v>44</v>
      </c>
      <c r="B362" s="27" t="s">
        <v>481</v>
      </c>
      <c r="C362" s="453" t="s">
        <v>224</v>
      </c>
      <c r="D362" s="10"/>
      <c r="E362" s="202">
        <v>45650</v>
      </c>
      <c r="F362" s="23">
        <v>46.049156000000004</v>
      </c>
      <c r="G362" s="525" t="s">
        <v>196</v>
      </c>
      <c r="H362" s="525"/>
      <c r="I362" s="525"/>
      <c r="J362" s="525"/>
      <c r="K362" s="202">
        <v>45653</v>
      </c>
      <c r="L362" s="203" t="s">
        <v>669</v>
      </c>
      <c r="M362" s="10"/>
      <c r="N362" s="534"/>
      <c r="O362" s="534"/>
      <c r="P362" s="534"/>
    </row>
    <row r="363" spans="1:16" ht="21">
      <c r="A363" s="10">
        <v>45</v>
      </c>
      <c r="B363" s="27" t="s">
        <v>482</v>
      </c>
      <c r="C363" s="453" t="s">
        <v>195</v>
      </c>
      <c r="D363" s="10"/>
      <c r="E363" s="202">
        <v>45650</v>
      </c>
      <c r="F363" s="23">
        <v>43.775756000000008</v>
      </c>
      <c r="G363" s="525" t="s">
        <v>196</v>
      </c>
      <c r="H363" s="525"/>
      <c r="I363" s="525"/>
      <c r="J363" s="525"/>
      <c r="K363" s="202">
        <v>45656</v>
      </c>
      <c r="L363" s="203" t="s">
        <v>668</v>
      </c>
      <c r="M363" s="10"/>
      <c r="N363" s="534"/>
      <c r="O363" s="534"/>
      <c r="P363" s="534"/>
    </row>
    <row r="364" spans="1:16" ht="21">
      <c r="A364" s="10">
        <v>46</v>
      </c>
      <c r="B364" s="27" t="s">
        <v>483</v>
      </c>
      <c r="C364" s="453" t="s">
        <v>224</v>
      </c>
      <c r="D364" s="10"/>
      <c r="E364" s="202">
        <v>45646</v>
      </c>
      <c r="F364" s="23">
        <v>46.049156000000004</v>
      </c>
      <c r="G364" s="525" t="s">
        <v>196</v>
      </c>
      <c r="H364" s="525"/>
      <c r="I364" s="525"/>
      <c r="J364" s="525"/>
      <c r="K364" s="202">
        <v>45657</v>
      </c>
      <c r="L364" s="203" t="s">
        <v>667</v>
      </c>
      <c r="M364" s="10"/>
      <c r="N364" s="534"/>
      <c r="O364" s="534"/>
      <c r="P364" s="534"/>
    </row>
    <row r="365" spans="1:16" ht="21">
      <c r="A365" s="10">
        <v>47</v>
      </c>
      <c r="B365" s="27" t="s">
        <v>484</v>
      </c>
      <c r="C365" s="453" t="s">
        <v>225</v>
      </c>
      <c r="D365" s="10"/>
      <c r="E365" s="202">
        <v>45650</v>
      </c>
      <c r="F365" s="23">
        <v>42.374236000000003</v>
      </c>
      <c r="G365" s="525" t="s">
        <v>196</v>
      </c>
      <c r="H365" s="525"/>
      <c r="I365" s="525"/>
      <c r="J365" s="525"/>
      <c r="K365" s="202">
        <v>45657</v>
      </c>
      <c r="L365" s="203" t="s">
        <v>666</v>
      </c>
      <c r="M365" s="10"/>
      <c r="N365" s="534"/>
      <c r="O365" s="534"/>
      <c r="P365" s="534"/>
    </row>
    <row r="366" spans="1:16" ht="21">
      <c r="A366" s="10">
        <v>48</v>
      </c>
      <c r="B366" s="27" t="s">
        <v>485</v>
      </c>
      <c r="C366" s="453" t="s">
        <v>224</v>
      </c>
      <c r="D366" s="10"/>
      <c r="E366" s="202">
        <v>45650</v>
      </c>
      <c r="F366" s="23">
        <v>46.049156000000004</v>
      </c>
      <c r="G366" s="525" t="s">
        <v>196</v>
      </c>
      <c r="H366" s="525"/>
      <c r="I366" s="525"/>
      <c r="J366" s="525"/>
      <c r="K366" s="202">
        <v>45660</v>
      </c>
      <c r="L366" s="203" t="s">
        <v>671</v>
      </c>
      <c r="M366" s="10"/>
      <c r="N366" s="534"/>
      <c r="O366" s="534"/>
      <c r="P366" s="534"/>
    </row>
    <row r="367" spans="1:16" ht="26">
      <c r="A367" s="10">
        <v>49</v>
      </c>
      <c r="B367" s="27" t="s">
        <v>486</v>
      </c>
      <c r="C367" s="453" t="s">
        <v>224</v>
      </c>
      <c r="D367" s="10"/>
      <c r="E367" s="202">
        <v>45654</v>
      </c>
      <c r="F367" s="23">
        <v>46.049156000000004</v>
      </c>
      <c r="G367" s="525" t="s">
        <v>196</v>
      </c>
      <c r="H367" s="525"/>
      <c r="I367" s="525"/>
      <c r="J367" s="525"/>
      <c r="K367" s="202">
        <v>45660</v>
      </c>
      <c r="L367" s="203" t="s">
        <v>669</v>
      </c>
      <c r="M367" s="10"/>
      <c r="N367" s="535"/>
      <c r="O367" s="535"/>
      <c r="P367" s="535"/>
    </row>
    <row r="368" spans="1:16" ht="26">
      <c r="A368" s="10">
        <v>50</v>
      </c>
      <c r="B368" s="27" t="s">
        <v>6</v>
      </c>
      <c r="C368" s="453" t="s">
        <v>195</v>
      </c>
      <c r="D368" s="10"/>
      <c r="E368" s="202">
        <v>45654</v>
      </c>
      <c r="F368" s="23">
        <v>43.775756000000008</v>
      </c>
      <c r="G368" s="525" t="s">
        <v>196</v>
      </c>
      <c r="H368" s="525"/>
      <c r="I368" s="525"/>
      <c r="J368" s="525"/>
      <c r="K368" s="202">
        <v>45661</v>
      </c>
      <c r="L368" s="203" t="s">
        <v>670</v>
      </c>
      <c r="M368" s="10"/>
      <c r="N368" s="535"/>
      <c r="O368" s="535"/>
      <c r="P368" s="535"/>
    </row>
    <row r="369" spans="1:16" ht="26">
      <c r="A369" s="10">
        <v>51</v>
      </c>
      <c r="B369" s="27" t="s">
        <v>487</v>
      </c>
      <c r="C369" s="453" t="s">
        <v>224</v>
      </c>
      <c r="D369" s="10"/>
      <c r="E369" s="202">
        <v>45657</v>
      </c>
      <c r="F369" s="23">
        <v>46.049156000000004</v>
      </c>
      <c r="G369" s="525" t="s">
        <v>196</v>
      </c>
      <c r="H369" s="525"/>
      <c r="I369" s="525"/>
      <c r="J369" s="525"/>
      <c r="K369" s="202">
        <v>45664</v>
      </c>
      <c r="L369" s="203" t="s">
        <v>668</v>
      </c>
      <c r="M369" s="10"/>
      <c r="N369" s="535"/>
      <c r="O369" s="535"/>
      <c r="P369" s="535"/>
    </row>
    <row r="370" spans="1:16" ht="26">
      <c r="A370" s="10">
        <v>52</v>
      </c>
      <c r="B370" s="27" t="s">
        <v>488</v>
      </c>
      <c r="C370" s="453" t="s">
        <v>195</v>
      </c>
      <c r="D370" s="10"/>
      <c r="E370" s="202">
        <v>45654</v>
      </c>
      <c r="F370" s="23">
        <v>43.775756000000008</v>
      </c>
      <c r="G370" s="525" t="s">
        <v>196</v>
      </c>
      <c r="H370" s="525"/>
      <c r="I370" s="525"/>
      <c r="J370" s="525"/>
      <c r="K370" s="202">
        <v>45665</v>
      </c>
      <c r="L370" s="203" t="s">
        <v>421</v>
      </c>
      <c r="M370" s="10"/>
      <c r="N370" s="535"/>
      <c r="O370" s="535"/>
      <c r="P370" s="535"/>
    </row>
    <row r="371" spans="1:16" ht="26">
      <c r="A371" s="10">
        <v>53</v>
      </c>
      <c r="B371" s="27" t="s">
        <v>489</v>
      </c>
      <c r="C371" s="453" t="s">
        <v>224</v>
      </c>
      <c r="D371" s="10"/>
      <c r="E371" s="202">
        <v>45658</v>
      </c>
      <c r="F371" s="23">
        <v>46.049156000000004</v>
      </c>
      <c r="G371" s="525" t="s">
        <v>196</v>
      </c>
      <c r="H371" s="525"/>
      <c r="I371" s="525"/>
      <c r="J371" s="525"/>
      <c r="K371" s="202">
        <v>45667</v>
      </c>
      <c r="L371" s="203" t="s">
        <v>666</v>
      </c>
      <c r="M371" s="10"/>
      <c r="N371" s="535"/>
      <c r="O371" s="535"/>
      <c r="P371" s="535"/>
    </row>
    <row r="372" spans="1:16" ht="26">
      <c r="A372" s="10">
        <v>54</v>
      </c>
      <c r="B372" s="193" t="s">
        <v>490</v>
      </c>
      <c r="C372" s="453" t="s">
        <v>225</v>
      </c>
      <c r="D372" s="10"/>
      <c r="E372" s="202">
        <v>45661</v>
      </c>
      <c r="F372" s="23">
        <v>42.374236000000003</v>
      </c>
      <c r="G372" s="525" t="s">
        <v>196</v>
      </c>
      <c r="H372" s="525"/>
      <c r="I372" s="525"/>
      <c r="J372" s="525"/>
      <c r="K372" s="202">
        <v>45668</v>
      </c>
      <c r="L372" s="203" t="s">
        <v>671</v>
      </c>
      <c r="M372" s="10"/>
      <c r="N372" s="535"/>
      <c r="O372" s="535"/>
      <c r="P372" s="535"/>
    </row>
    <row r="373" spans="1:16" ht="26">
      <c r="A373" s="10">
        <v>55</v>
      </c>
      <c r="B373" s="193" t="s">
        <v>491</v>
      </c>
      <c r="C373" s="453" t="s">
        <v>224</v>
      </c>
      <c r="D373" s="10"/>
      <c r="E373" s="202">
        <v>45660</v>
      </c>
      <c r="F373" s="23">
        <v>46.049156000000004</v>
      </c>
      <c r="G373" s="525" t="s">
        <v>196</v>
      </c>
      <c r="H373" s="525"/>
      <c r="I373" s="525"/>
      <c r="J373" s="525"/>
      <c r="K373" s="202">
        <v>45668</v>
      </c>
      <c r="L373" s="203" t="s">
        <v>669</v>
      </c>
      <c r="M373" s="10"/>
      <c r="N373" s="535"/>
      <c r="O373" s="535"/>
      <c r="P373" s="535"/>
    </row>
    <row r="374" spans="1:16" ht="26">
      <c r="A374" s="10">
        <v>56</v>
      </c>
      <c r="B374" s="193" t="s">
        <v>492</v>
      </c>
      <c r="C374" s="453" t="s">
        <v>224</v>
      </c>
      <c r="D374" s="10"/>
      <c r="E374" s="202">
        <v>45665</v>
      </c>
      <c r="F374" s="23">
        <v>46.049156000000004</v>
      </c>
      <c r="G374" s="525" t="s">
        <v>196</v>
      </c>
      <c r="H374" s="525"/>
      <c r="I374" s="525"/>
      <c r="J374" s="525"/>
      <c r="K374" s="202">
        <v>45671</v>
      </c>
      <c r="L374" s="203" t="s">
        <v>668</v>
      </c>
      <c r="M374" s="10"/>
      <c r="N374" s="535"/>
      <c r="O374" s="535"/>
      <c r="P374" s="535"/>
    </row>
    <row r="375" spans="1:16" ht="26">
      <c r="A375" s="10">
        <v>57</v>
      </c>
      <c r="B375" s="193" t="s">
        <v>493</v>
      </c>
      <c r="C375" s="453" t="s">
        <v>224</v>
      </c>
      <c r="D375" s="10"/>
      <c r="E375" s="202">
        <v>45664</v>
      </c>
      <c r="F375" s="23">
        <v>46.049156000000004</v>
      </c>
      <c r="G375" s="525" t="s">
        <v>196</v>
      </c>
      <c r="H375" s="525"/>
      <c r="I375" s="525"/>
      <c r="J375" s="525"/>
      <c r="K375" s="202">
        <v>45672</v>
      </c>
      <c r="L375" s="203" t="s">
        <v>670</v>
      </c>
      <c r="M375" s="10"/>
      <c r="N375" s="535"/>
      <c r="O375" s="535"/>
      <c r="P375" s="535"/>
    </row>
    <row r="376" spans="1:16" ht="26">
      <c r="A376" s="10">
        <v>58</v>
      </c>
      <c r="B376" s="193" t="s">
        <v>99</v>
      </c>
      <c r="C376" s="453" t="s">
        <v>224</v>
      </c>
      <c r="D376" s="10"/>
      <c r="E376" s="202">
        <v>45664</v>
      </c>
      <c r="F376" s="23">
        <v>46.049156000000004</v>
      </c>
      <c r="G376" s="525" t="s">
        <v>196</v>
      </c>
      <c r="H376" s="525"/>
      <c r="I376" s="525"/>
      <c r="J376" s="525"/>
      <c r="K376" s="202">
        <v>45674</v>
      </c>
      <c r="L376" s="203" t="s">
        <v>667</v>
      </c>
      <c r="M376" s="10"/>
      <c r="N376" s="535"/>
      <c r="O376" s="535"/>
      <c r="P376" s="535"/>
    </row>
    <row r="377" spans="1:16" ht="26">
      <c r="A377" s="10">
        <v>59</v>
      </c>
      <c r="B377" s="193" t="s">
        <v>494</v>
      </c>
      <c r="C377" s="453" t="s">
        <v>224</v>
      </c>
      <c r="D377" s="10"/>
      <c r="E377" s="202">
        <v>45666</v>
      </c>
      <c r="F377" s="23">
        <v>46.049156000000004</v>
      </c>
      <c r="G377" s="525" t="s">
        <v>196</v>
      </c>
      <c r="H377" s="525"/>
      <c r="I377" s="525"/>
      <c r="J377" s="525"/>
      <c r="K377" s="202">
        <v>45674</v>
      </c>
      <c r="L377" s="203" t="s">
        <v>421</v>
      </c>
      <c r="M377" s="10"/>
      <c r="N377" s="535"/>
      <c r="O377" s="535"/>
      <c r="P377" s="535"/>
    </row>
    <row r="378" spans="1:16" ht="26">
      <c r="A378" s="10">
        <v>60</v>
      </c>
      <c r="B378" s="193" t="s">
        <v>495</v>
      </c>
      <c r="C378" s="453" t="s">
        <v>195</v>
      </c>
      <c r="D378" s="10"/>
      <c r="E378" s="202">
        <v>45667</v>
      </c>
      <c r="F378" s="23">
        <v>43.775756000000008</v>
      </c>
      <c r="G378" s="525" t="s">
        <v>196</v>
      </c>
      <c r="H378" s="525"/>
      <c r="I378" s="525"/>
      <c r="J378" s="525"/>
      <c r="K378" s="202">
        <v>45674</v>
      </c>
      <c r="L378" s="203" t="s">
        <v>666</v>
      </c>
      <c r="M378" s="10"/>
      <c r="N378" s="535"/>
      <c r="O378" s="535"/>
      <c r="P378" s="535"/>
    </row>
    <row r="379" spans="1:16" ht="26">
      <c r="A379" s="10">
        <v>61</v>
      </c>
      <c r="B379" s="193" t="s">
        <v>496</v>
      </c>
      <c r="C379" s="453" t="s">
        <v>195</v>
      </c>
      <c r="D379" s="10"/>
      <c r="E379" s="202">
        <v>45668</v>
      </c>
      <c r="F379" s="23">
        <v>43.775756000000008</v>
      </c>
      <c r="G379" s="525" t="s">
        <v>196</v>
      </c>
      <c r="H379" s="525"/>
      <c r="I379" s="525"/>
      <c r="J379" s="525"/>
      <c r="K379" s="202">
        <v>45676</v>
      </c>
      <c r="L379" s="203" t="s">
        <v>671</v>
      </c>
      <c r="M379" s="10"/>
      <c r="N379" s="535"/>
      <c r="O379" s="535"/>
      <c r="P379" s="535"/>
    </row>
    <row r="380" spans="1:16" ht="26">
      <c r="A380" s="10">
        <v>62</v>
      </c>
      <c r="B380" s="193" t="s">
        <v>497</v>
      </c>
      <c r="C380" s="453" t="s">
        <v>224</v>
      </c>
      <c r="D380" s="10"/>
      <c r="E380" s="202">
        <v>45669</v>
      </c>
      <c r="F380" s="23">
        <v>46.049156000000004</v>
      </c>
      <c r="G380" s="525" t="s">
        <v>196</v>
      </c>
      <c r="H380" s="525"/>
      <c r="I380" s="525"/>
      <c r="J380" s="525"/>
      <c r="K380" s="202">
        <v>45678</v>
      </c>
      <c r="L380" s="203" t="s">
        <v>669</v>
      </c>
      <c r="M380" s="10"/>
      <c r="N380" s="535"/>
      <c r="O380" s="535"/>
      <c r="P380" s="535"/>
    </row>
    <row r="381" spans="1:16" ht="26">
      <c r="A381" s="10">
        <v>63</v>
      </c>
      <c r="B381" s="193" t="s">
        <v>498</v>
      </c>
      <c r="C381" s="453" t="s">
        <v>195</v>
      </c>
      <c r="D381" s="10"/>
      <c r="E381" s="202">
        <v>45672</v>
      </c>
      <c r="F381" s="23">
        <v>43.775756000000008</v>
      </c>
      <c r="G381" s="525" t="s">
        <v>196</v>
      </c>
      <c r="H381" s="525"/>
      <c r="I381" s="525"/>
      <c r="J381" s="525"/>
      <c r="K381" s="202">
        <v>45679</v>
      </c>
      <c r="L381" s="203" t="s">
        <v>668</v>
      </c>
      <c r="M381" s="10"/>
      <c r="N381" s="535"/>
      <c r="O381" s="535"/>
      <c r="P381" s="535"/>
    </row>
    <row r="382" spans="1:16">
      <c r="A382" s="10">
        <v>64</v>
      </c>
      <c r="B382" s="193" t="s">
        <v>499</v>
      </c>
      <c r="C382" s="453" t="s">
        <v>195</v>
      </c>
      <c r="D382" s="10"/>
      <c r="E382" s="202">
        <v>45674</v>
      </c>
      <c r="F382" s="23">
        <v>43.775756000000008</v>
      </c>
      <c r="G382" s="525" t="s">
        <v>196</v>
      </c>
      <c r="H382" s="525"/>
      <c r="I382" s="525"/>
      <c r="J382" s="525"/>
      <c r="K382" s="202">
        <v>45680</v>
      </c>
      <c r="L382" s="203" t="s">
        <v>666</v>
      </c>
      <c r="M382" s="10"/>
      <c r="N382" s="536"/>
      <c r="O382" s="536"/>
      <c r="P382" s="536"/>
    </row>
    <row r="383" spans="1:16">
      <c r="A383" s="10">
        <v>65</v>
      </c>
      <c r="B383" s="193" t="s">
        <v>500</v>
      </c>
      <c r="C383" s="453" t="s">
        <v>195</v>
      </c>
      <c r="D383" s="10"/>
      <c r="E383" s="202">
        <v>45672</v>
      </c>
      <c r="F383" s="23">
        <v>43.775756000000008</v>
      </c>
      <c r="G383" s="525" t="s">
        <v>196</v>
      </c>
      <c r="H383" s="525"/>
      <c r="I383" s="525"/>
      <c r="J383" s="525"/>
      <c r="K383" s="202">
        <v>45681</v>
      </c>
      <c r="L383" s="203" t="s">
        <v>670</v>
      </c>
      <c r="M383" s="10"/>
      <c r="N383" s="536"/>
      <c r="O383" s="536"/>
      <c r="P383" s="536"/>
    </row>
    <row r="384" spans="1:16" ht="26">
      <c r="A384" s="10">
        <v>66</v>
      </c>
      <c r="B384" s="193" t="s">
        <v>501</v>
      </c>
      <c r="C384" s="453" t="s">
        <v>224</v>
      </c>
      <c r="D384" s="10"/>
      <c r="E384" s="202">
        <v>45677</v>
      </c>
      <c r="F384" s="23">
        <v>46.049156000000004</v>
      </c>
      <c r="G384" s="525" t="s">
        <v>196</v>
      </c>
      <c r="H384" s="525"/>
      <c r="I384" s="525"/>
      <c r="J384" s="525"/>
      <c r="K384" s="202">
        <v>45682</v>
      </c>
      <c r="L384" s="203" t="s">
        <v>671</v>
      </c>
      <c r="M384" s="10"/>
      <c r="N384" s="535"/>
      <c r="O384" s="535"/>
      <c r="P384" s="535"/>
    </row>
    <row r="385" spans="1:16" ht="26">
      <c r="A385" s="10">
        <v>67</v>
      </c>
      <c r="B385" s="193" t="s">
        <v>502</v>
      </c>
      <c r="C385" s="453" t="s">
        <v>224</v>
      </c>
      <c r="D385" s="10"/>
      <c r="E385" s="202">
        <v>45678</v>
      </c>
      <c r="F385" s="23">
        <v>46.049156000000004</v>
      </c>
      <c r="G385" s="525" t="s">
        <v>196</v>
      </c>
      <c r="H385" s="525"/>
      <c r="I385" s="525"/>
      <c r="J385" s="525"/>
      <c r="K385" s="202">
        <v>45682</v>
      </c>
      <c r="L385" s="203" t="s">
        <v>669</v>
      </c>
      <c r="M385" s="10"/>
      <c r="N385" s="535"/>
      <c r="O385" s="535"/>
      <c r="P385" s="535"/>
    </row>
    <row r="386" spans="1:16" ht="26">
      <c r="A386" s="10">
        <v>68</v>
      </c>
      <c r="B386" s="193" t="s">
        <v>503</v>
      </c>
      <c r="C386" s="453" t="s">
        <v>224</v>
      </c>
      <c r="D386" s="10"/>
      <c r="E386" s="202">
        <v>45673</v>
      </c>
      <c r="F386" s="23">
        <v>46.049156000000004</v>
      </c>
      <c r="G386" s="525" t="s">
        <v>196</v>
      </c>
      <c r="H386" s="525"/>
      <c r="I386" s="525"/>
      <c r="J386" s="525"/>
      <c r="K386" s="202">
        <v>45684</v>
      </c>
      <c r="L386" s="203" t="s">
        <v>421</v>
      </c>
      <c r="M386" s="10"/>
      <c r="N386" s="535"/>
      <c r="O386" s="535"/>
      <c r="P386" s="535"/>
    </row>
    <row r="387" spans="1:16" ht="26">
      <c r="A387" s="10">
        <v>69</v>
      </c>
      <c r="B387" s="193" t="s">
        <v>87</v>
      </c>
      <c r="C387" s="453" t="s">
        <v>224</v>
      </c>
      <c r="D387" s="10"/>
      <c r="E387" s="202">
        <v>45673</v>
      </c>
      <c r="F387" s="23">
        <v>46.049156000000004</v>
      </c>
      <c r="G387" s="525" t="s">
        <v>196</v>
      </c>
      <c r="H387" s="525"/>
      <c r="I387" s="525"/>
      <c r="J387" s="525"/>
      <c r="K387" s="202">
        <v>45685</v>
      </c>
      <c r="L387" s="203" t="s">
        <v>667</v>
      </c>
      <c r="M387" s="10"/>
      <c r="N387" s="535"/>
      <c r="O387" s="535"/>
      <c r="P387" s="535"/>
    </row>
    <row r="388" spans="1:16" ht="26">
      <c r="A388" s="10">
        <v>70</v>
      </c>
      <c r="B388" s="193" t="s">
        <v>504</v>
      </c>
      <c r="C388" s="453" t="s">
        <v>224</v>
      </c>
      <c r="D388" s="10"/>
      <c r="E388" s="202">
        <v>45681</v>
      </c>
      <c r="F388" s="23">
        <v>46.049156000000004</v>
      </c>
      <c r="G388" s="525" t="s">
        <v>196</v>
      </c>
      <c r="H388" s="525"/>
      <c r="I388" s="525"/>
      <c r="J388" s="525"/>
      <c r="K388" s="202">
        <v>45686</v>
      </c>
      <c r="L388" s="203" t="s">
        <v>666</v>
      </c>
      <c r="M388" s="10"/>
      <c r="N388" s="195"/>
      <c r="O388" s="195"/>
      <c r="P388" s="195"/>
    </row>
    <row r="389" spans="1:16" ht="26">
      <c r="A389" s="10">
        <v>71</v>
      </c>
      <c r="B389" s="193" t="s">
        <v>505</v>
      </c>
      <c r="C389" s="453" t="s">
        <v>195</v>
      </c>
      <c r="D389" s="10"/>
      <c r="E389" s="202">
        <v>45678</v>
      </c>
      <c r="F389" s="23">
        <v>43.775756000000008</v>
      </c>
      <c r="G389" s="525" t="s">
        <v>196</v>
      </c>
      <c r="H389" s="525"/>
      <c r="I389" s="525"/>
      <c r="J389" s="525"/>
      <c r="K389" s="202">
        <v>45687</v>
      </c>
      <c r="L389" s="203" t="s">
        <v>668</v>
      </c>
      <c r="M389" s="10"/>
      <c r="N389" s="195"/>
      <c r="O389" s="195"/>
      <c r="P389" s="195"/>
    </row>
    <row r="390" spans="1:16" ht="26">
      <c r="A390" s="10">
        <v>72</v>
      </c>
      <c r="B390" s="193" t="s">
        <v>19</v>
      </c>
      <c r="C390" s="453" t="s">
        <v>224</v>
      </c>
      <c r="D390" s="10"/>
      <c r="E390" s="202">
        <v>45682</v>
      </c>
      <c r="F390" s="23">
        <v>46.049156000000004</v>
      </c>
      <c r="G390" s="525" t="s">
        <v>196</v>
      </c>
      <c r="H390" s="525"/>
      <c r="I390" s="525"/>
      <c r="J390" s="525"/>
      <c r="K390" s="202">
        <v>45687</v>
      </c>
      <c r="L390" s="203" t="s">
        <v>670</v>
      </c>
      <c r="M390" s="10"/>
      <c r="N390" s="535"/>
      <c r="O390" s="535"/>
      <c r="P390" s="535"/>
    </row>
    <row r="391" spans="1:16" ht="26">
      <c r="A391" s="10">
        <v>73</v>
      </c>
      <c r="B391" s="193" t="s">
        <v>83</v>
      </c>
      <c r="C391" s="453" t="s">
        <v>224</v>
      </c>
      <c r="D391" s="10"/>
      <c r="E391" s="202">
        <v>45678</v>
      </c>
      <c r="F391" s="23">
        <v>46.049156000000004</v>
      </c>
      <c r="G391" s="525" t="s">
        <v>196</v>
      </c>
      <c r="H391" s="525"/>
      <c r="I391" s="525"/>
      <c r="J391" s="525"/>
      <c r="K391" s="202">
        <v>45688</v>
      </c>
      <c r="L391" s="203" t="s">
        <v>672</v>
      </c>
      <c r="M391" s="10"/>
      <c r="N391" s="535"/>
      <c r="O391" s="535"/>
      <c r="P391" s="535"/>
    </row>
    <row r="392" spans="1:16" ht="26">
      <c r="A392" s="10">
        <v>74</v>
      </c>
      <c r="B392" s="193" t="s">
        <v>506</v>
      </c>
      <c r="C392" s="453" t="s">
        <v>224</v>
      </c>
      <c r="D392" s="10"/>
      <c r="E392" s="202">
        <v>45682</v>
      </c>
      <c r="F392" s="23">
        <v>46.049156000000004</v>
      </c>
      <c r="G392" s="525" t="s">
        <v>196</v>
      </c>
      <c r="H392" s="525"/>
      <c r="I392" s="525"/>
      <c r="J392" s="525"/>
      <c r="K392" s="202">
        <v>45689</v>
      </c>
      <c r="L392" s="203" t="s">
        <v>669</v>
      </c>
      <c r="M392" s="10"/>
      <c r="N392" s="195"/>
      <c r="O392" s="195"/>
      <c r="P392" s="195"/>
    </row>
    <row r="393" spans="1:16" ht="26">
      <c r="A393" s="10">
        <v>75</v>
      </c>
      <c r="B393" s="193" t="s">
        <v>507</v>
      </c>
      <c r="C393" s="453" t="s">
        <v>195</v>
      </c>
      <c r="D393" s="10"/>
      <c r="E393" s="202">
        <v>45682</v>
      </c>
      <c r="F393" s="23">
        <v>43.775756000000008</v>
      </c>
      <c r="G393" s="525" t="s">
        <v>196</v>
      </c>
      <c r="H393" s="525"/>
      <c r="I393" s="525"/>
      <c r="J393" s="525"/>
      <c r="K393" s="202">
        <v>45690</v>
      </c>
      <c r="L393" s="203" t="s">
        <v>671</v>
      </c>
      <c r="M393" s="10"/>
      <c r="N393" s="195"/>
      <c r="O393" s="195"/>
      <c r="P393" s="195"/>
    </row>
    <row r="394" spans="1:16" ht="26">
      <c r="A394" s="10">
        <v>76</v>
      </c>
      <c r="B394" s="193" t="s">
        <v>508</v>
      </c>
      <c r="C394" s="453" t="s">
        <v>224</v>
      </c>
      <c r="D394" s="10"/>
      <c r="E394" s="202">
        <v>45687</v>
      </c>
      <c r="F394" s="23">
        <v>46.049156000000004</v>
      </c>
      <c r="G394" s="525" t="s">
        <v>196</v>
      </c>
      <c r="H394" s="525"/>
      <c r="I394" s="525"/>
      <c r="J394" s="525"/>
      <c r="K394" s="202">
        <v>45693</v>
      </c>
      <c r="L394" s="203" t="s">
        <v>666</v>
      </c>
      <c r="M394" s="10"/>
      <c r="N394" s="195"/>
      <c r="O394" s="195"/>
      <c r="P394" s="195"/>
    </row>
    <row r="395" spans="1:16" ht="26">
      <c r="A395" s="10">
        <v>77</v>
      </c>
      <c r="B395" s="193" t="s">
        <v>509</v>
      </c>
      <c r="C395" s="453" t="s">
        <v>510</v>
      </c>
      <c r="D395" s="10"/>
      <c r="E395" s="202">
        <v>45685</v>
      </c>
      <c r="F395" s="23">
        <v>64.481662</v>
      </c>
      <c r="G395" s="525" t="s">
        <v>196</v>
      </c>
      <c r="H395" s="525"/>
      <c r="I395" s="525"/>
      <c r="J395" s="525"/>
      <c r="K395" s="202">
        <v>45694</v>
      </c>
      <c r="L395" s="203" t="s">
        <v>421</v>
      </c>
      <c r="M395" s="10"/>
      <c r="N395" s="195"/>
      <c r="O395" s="195"/>
      <c r="P395" s="195"/>
    </row>
    <row r="396" spans="1:16">
      <c r="A396" s="10">
        <v>78</v>
      </c>
      <c r="B396" s="193" t="s">
        <v>511</v>
      </c>
      <c r="C396" s="453" t="s">
        <v>195</v>
      </c>
      <c r="D396" s="10"/>
      <c r="E396" s="202">
        <v>45690</v>
      </c>
      <c r="F396" s="23">
        <v>43.775756000000008</v>
      </c>
      <c r="G396" s="525" t="s">
        <v>196</v>
      </c>
      <c r="H396" s="525"/>
      <c r="I396" s="525"/>
      <c r="J396" s="525"/>
      <c r="K396" s="202">
        <v>45695</v>
      </c>
      <c r="L396" s="203" t="s">
        <v>670</v>
      </c>
      <c r="M396" s="10">
        <v>27</v>
      </c>
      <c r="N396" s="537"/>
      <c r="O396" s="538"/>
      <c r="P396" s="538"/>
    </row>
    <row r="397" spans="1:16">
      <c r="A397" s="10">
        <v>79</v>
      </c>
      <c r="B397" s="193" t="s">
        <v>512</v>
      </c>
      <c r="C397" s="453" t="s">
        <v>224</v>
      </c>
      <c r="D397" s="10"/>
      <c r="E397" s="202">
        <v>45690</v>
      </c>
      <c r="F397" s="23">
        <v>46.049156000000004</v>
      </c>
      <c r="G397" s="525" t="s">
        <v>196</v>
      </c>
      <c r="H397" s="525"/>
      <c r="I397" s="525"/>
      <c r="J397" s="525"/>
      <c r="K397" s="202">
        <v>45696</v>
      </c>
      <c r="L397" s="203" t="s">
        <v>669</v>
      </c>
      <c r="M397" s="10"/>
      <c r="N397" s="537"/>
      <c r="O397" s="538"/>
      <c r="P397" s="538"/>
    </row>
    <row r="398" spans="1:16" ht="26">
      <c r="A398" s="10">
        <v>80</v>
      </c>
      <c r="B398" s="193" t="s">
        <v>513</v>
      </c>
      <c r="C398" s="453" t="s">
        <v>224</v>
      </c>
      <c r="D398" s="10"/>
      <c r="E398" s="202">
        <v>45686</v>
      </c>
      <c r="F398" s="23">
        <v>46.049156000000004</v>
      </c>
      <c r="G398" s="525" t="s">
        <v>196</v>
      </c>
      <c r="H398" s="525"/>
      <c r="I398" s="525"/>
      <c r="J398" s="525"/>
      <c r="K398" s="202">
        <v>45697</v>
      </c>
      <c r="L398" s="203" t="s">
        <v>668</v>
      </c>
      <c r="M398" s="10"/>
      <c r="N398" s="195"/>
      <c r="O398" s="195"/>
      <c r="P398" s="195"/>
    </row>
    <row r="399" spans="1:16" ht="26">
      <c r="A399" s="10">
        <v>81</v>
      </c>
      <c r="B399" s="193" t="s">
        <v>514</v>
      </c>
      <c r="C399" s="453" t="s">
        <v>195</v>
      </c>
      <c r="D399" s="10"/>
      <c r="E399" s="202">
        <v>45691</v>
      </c>
      <c r="F399" s="23">
        <v>43.775756000000008</v>
      </c>
      <c r="G399" s="525" t="s">
        <v>196</v>
      </c>
      <c r="H399" s="525"/>
      <c r="I399" s="525"/>
      <c r="J399" s="525"/>
      <c r="K399" s="202">
        <v>45698</v>
      </c>
      <c r="L399" s="203" t="s">
        <v>671</v>
      </c>
      <c r="M399" s="10">
        <v>23</v>
      </c>
      <c r="N399" s="195"/>
      <c r="O399" s="195"/>
      <c r="P399" s="195"/>
    </row>
    <row r="400" spans="1:16" ht="26">
      <c r="A400" s="10">
        <v>82</v>
      </c>
      <c r="B400" s="193" t="s">
        <v>282</v>
      </c>
      <c r="C400" s="453" t="s">
        <v>515</v>
      </c>
      <c r="D400" s="10"/>
      <c r="E400" s="202">
        <v>45686</v>
      </c>
      <c r="F400" s="23">
        <v>73.425832</v>
      </c>
      <c r="G400" s="525" t="s">
        <v>196</v>
      </c>
      <c r="H400" s="525"/>
      <c r="I400" s="525"/>
      <c r="J400" s="525"/>
      <c r="K400" s="202">
        <v>45699</v>
      </c>
      <c r="L400" s="203" t="s">
        <v>667</v>
      </c>
      <c r="M400" s="10"/>
      <c r="N400" s="195"/>
      <c r="O400" s="195"/>
      <c r="P400" s="195"/>
    </row>
    <row r="401" spans="1:16" ht="26">
      <c r="A401" s="10">
        <v>83</v>
      </c>
      <c r="B401" s="193" t="s">
        <v>84</v>
      </c>
      <c r="C401" s="453" t="s">
        <v>224</v>
      </c>
      <c r="D401" s="10"/>
      <c r="E401" s="202">
        <v>45690</v>
      </c>
      <c r="F401" s="23">
        <v>46.049156000000004</v>
      </c>
      <c r="G401" s="525" t="s">
        <v>196</v>
      </c>
      <c r="H401" s="525"/>
      <c r="I401" s="525"/>
      <c r="J401" s="525"/>
      <c r="K401" s="202">
        <v>45700</v>
      </c>
      <c r="L401" s="203" t="s">
        <v>672</v>
      </c>
      <c r="M401" s="10"/>
      <c r="N401" s="195"/>
      <c r="O401" s="195"/>
      <c r="P401" s="195"/>
    </row>
    <row r="402" spans="1:16">
      <c r="A402" s="10">
        <v>84</v>
      </c>
      <c r="B402" s="193" t="s">
        <v>516</v>
      </c>
      <c r="C402" s="453" t="s">
        <v>510</v>
      </c>
      <c r="D402" s="10"/>
      <c r="E402" s="202">
        <v>45694</v>
      </c>
      <c r="F402" s="23">
        <v>64.481662</v>
      </c>
      <c r="G402" s="525" t="s">
        <v>196</v>
      </c>
      <c r="H402" s="525"/>
      <c r="I402" s="525"/>
      <c r="J402" s="525"/>
      <c r="K402" s="202">
        <v>45701</v>
      </c>
      <c r="L402" s="203" t="s">
        <v>666</v>
      </c>
      <c r="M402" s="10"/>
      <c r="N402" s="537"/>
      <c r="O402" s="538"/>
      <c r="P402" s="538"/>
    </row>
    <row r="403" spans="1:16">
      <c r="A403" s="10">
        <v>85</v>
      </c>
      <c r="B403" s="193" t="s">
        <v>517</v>
      </c>
      <c r="C403" s="453" t="s">
        <v>195</v>
      </c>
      <c r="D403" s="10"/>
      <c r="E403" s="202">
        <v>45695</v>
      </c>
      <c r="F403" s="23">
        <v>43.775756000000008</v>
      </c>
      <c r="G403" s="525" t="s">
        <v>196</v>
      </c>
      <c r="H403" s="525"/>
      <c r="I403" s="525"/>
      <c r="J403" s="525"/>
      <c r="K403" s="202">
        <v>45701</v>
      </c>
      <c r="L403" s="203" t="s">
        <v>421</v>
      </c>
      <c r="M403" s="10"/>
      <c r="N403" s="537"/>
      <c r="O403" s="538"/>
      <c r="P403" s="538"/>
    </row>
    <row r="404" spans="1:16">
      <c r="A404" s="10">
        <v>86</v>
      </c>
      <c r="B404" s="193" t="s">
        <v>95</v>
      </c>
      <c r="C404" s="453" t="s">
        <v>224</v>
      </c>
      <c r="D404" s="10"/>
      <c r="E404" s="202">
        <v>45696</v>
      </c>
      <c r="F404" s="23">
        <v>46.049156000000004</v>
      </c>
      <c r="G404" s="525" t="s">
        <v>196</v>
      </c>
      <c r="H404" s="525"/>
      <c r="I404" s="525"/>
      <c r="J404" s="525"/>
      <c r="K404" s="202">
        <v>45703</v>
      </c>
      <c r="L404" s="203" t="s">
        <v>670</v>
      </c>
      <c r="M404" s="10"/>
      <c r="N404" s="537"/>
      <c r="O404" s="538"/>
      <c r="P404" s="538"/>
    </row>
    <row r="405" spans="1:16">
      <c r="A405" s="10">
        <v>87</v>
      </c>
      <c r="B405" s="193" t="s">
        <v>518</v>
      </c>
      <c r="C405" s="453" t="s">
        <v>224</v>
      </c>
      <c r="D405" s="10"/>
      <c r="E405" s="202">
        <v>45697</v>
      </c>
      <c r="F405" s="23">
        <v>46.049156000000004</v>
      </c>
      <c r="G405" s="525" t="s">
        <v>196</v>
      </c>
      <c r="H405" s="525"/>
      <c r="I405" s="525"/>
      <c r="J405" s="525"/>
      <c r="K405" s="202">
        <v>45703</v>
      </c>
      <c r="L405" s="203" t="s">
        <v>669</v>
      </c>
      <c r="M405" s="10"/>
      <c r="N405" s="537"/>
      <c r="O405" s="538"/>
      <c r="P405" s="538"/>
    </row>
    <row r="406" spans="1:16">
      <c r="A406" s="10">
        <v>88</v>
      </c>
      <c r="B406" s="193" t="s">
        <v>519</v>
      </c>
      <c r="C406" s="453" t="s">
        <v>195</v>
      </c>
      <c r="D406" s="10"/>
      <c r="E406" s="202">
        <v>45698</v>
      </c>
      <c r="F406" s="23">
        <v>43.775756000000008</v>
      </c>
      <c r="G406" s="525" t="s">
        <v>196</v>
      </c>
      <c r="H406" s="525"/>
      <c r="I406" s="525"/>
      <c r="J406" s="525"/>
      <c r="K406" s="202">
        <v>45706</v>
      </c>
      <c r="L406" s="203" t="s">
        <v>668</v>
      </c>
      <c r="M406" s="10"/>
      <c r="N406" s="197"/>
      <c r="O406" s="198"/>
      <c r="P406" s="198"/>
    </row>
    <row r="407" spans="1:16">
      <c r="A407" s="10">
        <v>89</v>
      </c>
      <c r="B407" s="193" t="s">
        <v>520</v>
      </c>
      <c r="C407" s="453" t="s">
        <v>195</v>
      </c>
      <c r="D407" s="10"/>
      <c r="E407" s="202">
        <v>45700</v>
      </c>
      <c r="F407" s="23">
        <v>43.775756000000008</v>
      </c>
      <c r="G407" s="525" t="s">
        <v>196</v>
      </c>
      <c r="H407" s="525"/>
      <c r="I407" s="525"/>
      <c r="J407" s="525"/>
      <c r="K407" s="202">
        <v>45707</v>
      </c>
      <c r="L407" s="203" t="s">
        <v>421</v>
      </c>
      <c r="M407" s="10"/>
      <c r="N407" s="197"/>
      <c r="O407" s="198"/>
      <c r="P407" s="198"/>
    </row>
    <row r="408" spans="1:16">
      <c r="A408" s="10">
        <v>90</v>
      </c>
      <c r="B408" s="193" t="s">
        <v>521</v>
      </c>
      <c r="C408" s="453" t="s">
        <v>224</v>
      </c>
      <c r="D408" s="10"/>
      <c r="E408" s="202">
        <v>45699</v>
      </c>
      <c r="F408" s="23">
        <v>46.049156000000004</v>
      </c>
      <c r="G408" s="525" t="s">
        <v>196</v>
      </c>
      <c r="H408" s="525"/>
      <c r="I408" s="525"/>
      <c r="J408" s="525"/>
      <c r="K408" s="202">
        <v>45708</v>
      </c>
      <c r="L408" s="203" t="s">
        <v>671</v>
      </c>
      <c r="M408" s="10"/>
      <c r="N408" s="197"/>
      <c r="O408" s="198"/>
      <c r="P408" s="198"/>
    </row>
    <row r="409" spans="1:16">
      <c r="A409" s="10">
        <v>91</v>
      </c>
      <c r="B409" s="193" t="s">
        <v>522</v>
      </c>
      <c r="C409" s="453" t="s">
        <v>224</v>
      </c>
      <c r="D409" s="10"/>
      <c r="E409" s="202">
        <v>45700</v>
      </c>
      <c r="F409" s="23">
        <v>46.049156000000004</v>
      </c>
      <c r="G409" s="525" t="s">
        <v>196</v>
      </c>
      <c r="H409" s="525"/>
      <c r="I409" s="525"/>
      <c r="J409" s="525"/>
      <c r="K409" s="202">
        <v>45708</v>
      </c>
      <c r="L409" s="203" t="s">
        <v>667</v>
      </c>
      <c r="M409" s="10"/>
      <c r="N409" s="197"/>
      <c r="O409" s="198"/>
      <c r="P409" s="198"/>
    </row>
    <row r="410" spans="1:16">
      <c r="A410" s="10">
        <v>92</v>
      </c>
      <c r="B410" s="193" t="s">
        <v>79</v>
      </c>
      <c r="C410" s="453" t="s">
        <v>224</v>
      </c>
      <c r="D410" s="10"/>
      <c r="E410" s="202">
        <v>45702</v>
      </c>
      <c r="F410" s="23">
        <v>46.049156000000004</v>
      </c>
      <c r="G410" s="525" t="s">
        <v>196</v>
      </c>
      <c r="H410" s="525"/>
      <c r="I410" s="525"/>
      <c r="J410" s="525"/>
      <c r="K410" s="202">
        <v>45708</v>
      </c>
      <c r="L410" s="203" t="s">
        <v>666</v>
      </c>
      <c r="M410" s="10"/>
      <c r="N410" s="197"/>
      <c r="O410" s="198"/>
      <c r="P410" s="198"/>
    </row>
    <row r="411" spans="1:16">
      <c r="A411" s="10">
        <v>93</v>
      </c>
      <c r="B411" s="193" t="s">
        <v>523</v>
      </c>
      <c r="C411" s="453" t="s">
        <v>195</v>
      </c>
      <c r="D411" s="10"/>
      <c r="E411" s="202">
        <v>45704</v>
      </c>
      <c r="F411" s="23">
        <v>43.775756000000008</v>
      </c>
      <c r="G411" s="525" t="s">
        <v>196</v>
      </c>
      <c r="H411" s="525"/>
      <c r="I411" s="525"/>
      <c r="J411" s="525"/>
      <c r="K411" s="202">
        <v>45709</v>
      </c>
      <c r="L411" s="203" t="s">
        <v>669</v>
      </c>
      <c r="M411" s="10"/>
      <c r="N411" s="197"/>
      <c r="O411" s="198"/>
      <c r="P411" s="198"/>
    </row>
    <row r="412" spans="1:16">
      <c r="A412" s="10">
        <v>94</v>
      </c>
      <c r="B412" s="193" t="s">
        <v>93</v>
      </c>
      <c r="C412" s="453" t="s">
        <v>224</v>
      </c>
      <c r="D412" s="10"/>
      <c r="E412" s="202">
        <v>45704</v>
      </c>
      <c r="F412" s="23">
        <v>46.049156000000004</v>
      </c>
      <c r="G412" s="525" t="s">
        <v>196</v>
      </c>
      <c r="H412" s="525"/>
      <c r="I412" s="525"/>
      <c r="J412" s="525"/>
      <c r="K412" s="202">
        <v>45709</v>
      </c>
      <c r="L412" s="203" t="s">
        <v>670</v>
      </c>
      <c r="M412" s="10"/>
      <c r="N412" s="197"/>
      <c r="O412" s="198"/>
      <c r="P412" s="198"/>
    </row>
    <row r="413" spans="1:16">
      <c r="A413" s="10">
        <v>95</v>
      </c>
      <c r="B413" s="193" t="s">
        <v>82</v>
      </c>
      <c r="C413" s="453" t="s">
        <v>195</v>
      </c>
      <c r="D413" s="10"/>
      <c r="E413" s="202">
        <v>45702</v>
      </c>
      <c r="F413" s="23">
        <v>43.775756000000008</v>
      </c>
      <c r="G413" s="525" t="s">
        <v>196</v>
      </c>
      <c r="H413" s="525"/>
      <c r="I413" s="525"/>
      <c r="J413" s="525"/>
      <c r="K413" s="202">
        <v>45710</v>
      </c>
      <c r="L413" s="203" t="s">
        <v>672</v>
      </c>
      <c r="M413" s="10"/>
      <c r="N413" s="197"/>
      <c r="O413" s="198"/>
      <c r="P413" s="198"/>
    </row>
    <row r="414" spans="1:16">
      <c r="A414" s="10">
        <v>96</v>
      </c>
      <c r="B414" s="193" t="s">
        <v>524</v>
      </c>
      <c r="C414" s="453" t="s">
        <v>225</v>
      </c>
      <c r="D414" s="10"/>
      <c r="E414" s="202">
        <v>45708</v>
      </c>
      <c r="F414" s="23">
        <v>42.374236000000003</v>
      </c>
      <c r="G414" s="525" t="s">
        <v>196</v>
      </c>
      <c r="H414" s="525"/>
      <c r="I414" s="525"/>
      <c r="J414" s="525"/>
      <c r="K414" s="202">
        <v>45713</v>
      </c>
      <c r="L414" s="203" t="s">
        <v>421</v>
      </c>
      <c r="M414" s="10"/>
      <c r="N414" s="197"/>
      <c r="O414" s="198"/>
      <c r="P414" s="198"/>
    </row>
    <row r="415" spans="1:16">
      <c r="A415" s="10">
        <v>97</v>
      </c>
      <c r="B415" s="193" t="s">
        <v>80</v>
      </c>
      <c r="C415" s="453" t="s">
        <v>224</v>
      </c>
      <c r="D415" s="10"/>
      <c r="E415" s="202">
        <v>45709</v>
      </c>
      <c r="F415" s="23">
        <v>46.049156000000004</v>
      </c>
      <c r="G415" s="525" t="s">
        <v>196</v>
      </c>
      <c r="H415" s="525"/>
      <c r="I415" s="525"/>
      <c r="J415" s="525"/>
      <c r="K415" s="202">
        <v>45713</v>
      </c>
      <c r="L415" s="203" t="s">
        <v>666</v>
      </c>
      <c r="M415" s="10"/>
      <c r="N415" s="197"/>
      <c r="O415" s="198"/>
      <c r="P415" s="198"/>
    </row>
    <row r="416" spans="1:16">
      <c r="A416" s="10">
        <v>98</v>
      </c>
      <c r="B416" s="193" t="s">
        <v>525</v>
      </c>
      <c r="C416" s="453" t="s">
        <v>195</v>
      </c>
      <c r="D416" s="10"/>
      <c r="E416" s="202">
        <v>45707</v>
      </c>
      <c r="F416" s="23">
        <v>43.775756000000008</v>
      </c>
      <c r="G416" s="525" t="s">
        <v>196</v>
      </c>
      <c r="H416" s="525"/>
      <c r="I416" s="525"/>
      <c r="J416" s="525"/>
      <c r="K416" s="202">
        <v>45713</v>
      </c>
      <c r="L416" s="203" t="s">
        <v>668</v>
      </c>
      <c r="M416" s="10"/>
      <c r="N416" s="197"/>
      <c r="O416" s="198"/>
      <c r="P416" s="198"/>
    </row>
    <row r="417" spans="1:16">
      <c r="A417" s="10">
        <v>99</v>
      </c>
      <c r="B417" s="193" t="s">
        <v>526</v>
      </c>
      <c r="C417" s="453" t="s">
        <v>195</v>
      </c>
      <c r="D417" s="10"/>
      <c r="E417" s="202">
        <v>45709</v>
      </c>
      <c r="F417" s="23">
        <v>43.775756000000008</v>
      </c>
      <c r="G417" s="525" t="s">
        <v>196</v>
      </c>
      <c r="H417" s="525"/>
      <c r="I417" s="525"/>
      <c r="J417" s="525"/>
      <c r="K417" s="202">
        <v>45715</v>
      </c>
      <c r="L417" s="203" t="s">
        <v>667</v>
      </c>
      <c r="M417" s="10"/>
      <c r="N417" s="197"/>
      <c r="O417" s="198"/>
      <c r="P417" s="198"/>
    </row>
    <row r="418" spans="1:16">
      <c r="A418" s="10">
        <v>100</v>
      </c>
      <c r="B418" s="193" t="s">
        <v>90</v>
      </c>
      <c r="C418" s="453" t="s">
        <v>195</v>
      </c>
      <c r="D418" s="10"/>
      <c r="E418" s="202">
        <v>45708</v>
      </c>
      <c r="F418" s="23">
        <v>43.775756000000008</v>
      </c>
      <c r="G418" s="525" t="s">
        <v>196</v>
      </c>
      <c r="H418" s="525"/>
      <c r="I418" s="525"/>
      <c r="J418" s="525"/>
      <c r="K418" s="202">
        <v>45715</v>
      </c>
      <c r="L418" s="203" t="s">
        <v>670</v>
      </c>
      <c r="M418" s="10"/>
      <c r="N418" s="197"/>
      <c r="O418" s="198"/>
      <c r="P418" s="198"/>
    </row>
    <row r="419" spans="1:16">
      <c r="A419" s="10">
        <v>101</v>
      </c>
      <c r="B419" s="193" t="s">
        <v>527</v>
      </c>
      <c r="C419" s="453" t="s">
        <v>510</v>
      </c>
      <c r="D419" s="10"/>
      <c r="E419" s="202">
        <v>45707</v>
      </c>
      <c r="F419" s="23">
        <v>64.481662</v>
      </c>
      <c r="G419" s="525" t="s">
        <v>196</v>
      </c>
      <c r="H419" s="525"/>
      <c r="I419" s="525"/>
      <c r="J419" s="525"/>
      <c r="K419" s="202">
        <v>45716</v>
      </c>
      <c r="L419" s="203" t="s">
        <v>671</v>
      </c>
      <c r="M419" s="10"/>
      <c r="N419" s="197"/>
      <c r="O419" s="198"/>
      <c r="P419" s="198"/>
    </row>
    <row r="420" spans="1:16">
      <c r="A420" s="10">
        <v>102</v>
      </c>
      <c r="B420" s="193" t="s">
        <v>528</v>
      </c>
      <c r="C420" s="453" t="s">
        <v>510</v>
      </c>
      <c r="D420" s="10"/>
      <c r="E420" s="202">
        <v>45710</v>
      </c>
      <c r="F420" s="23">
        <v>64.481662</v>
      </c>
      <c r="G420" s="525" t="s">
        <v>196</v>
      </c>
      <c r="H420" s="525"/>
      <c r="I420" s="525"/>
      <c r="J420" s="525"/>
      <c r="K420" s="202">
        <v>45716</v>
      </c>
      <c r="L420" s="203" t="s">
        <v>669</v>
      </c>
      <c r="M420" s="10"/>
      <c r="N420" s="197"/>
      <c r="O420" s="198"/>
      <c r="P420" s="198"/>
    </row>
    <row r="421" spans="1:16">
      <c r="A421" s="10">
        <v>103</v>
      </c>
      <c r="B421" s="193" t="s">
        <v>76</v>
      </c>
      <c r="C421" s="453" t="s">
        <v>224</v>
      </c>
      <c r="D421" s="10"/>
      <c r="E421" s="202">
        <v>45714</v>
      </c>
      <c r="F421" s="23">
        <v>46.049156000000004</v>
      </c>
      <c r="G421" s="525" t="s">
        <v>196</v>
      </c>
      <c r="H421" s="525"/>
      <c r="I421" s="525"/>
      <c r="J421" s="525"/>
      <c r="K421" s="202">
        <v>45718</v>
      </c>
      <c r="L421" s="203" t="s">
        <v>666</v>
      </c>
      <c r="M421" s="10"/>
      <c r="N421" s="197"/>
      <c r="O421" s="198"/>
      <c r="P421" s="198"/>
    </row>
    <row r="422" spans="1:16">
      <c r="A422" s="10">
        <v>104</v>
      </c>
      <c r="B422" s="193" t="s">
        <v>91</v>
      </c>
      <c r="C422" s="453" t="s">
        <v>224</v>
      </c>
      <c r="D422" s="10"/>
      <c r="E422" s="202">
        <v>45715</v>
      </c>
      <c r="F422" s="23">
        <v>46.049156000000004</v>
      </c>
      <c r="G422" s="525" t="s">
        <v>196</v>
      </c>
      <c r="H422" s="525"/>
      <c r="I422" s="525"/>
      <c r="J422" s="525"/>
      <c r="K422" s="202">
        <v>45719</v>
      </c>
      <c r="L422" s="203" t="s">
        <v>670</v>
      </c>
      <c r="M422" s="10"/>
      <c r="N422" s="197"/>
      <c r="O422" s="198"/>
      <c r="P422" s="198"/>
    </row>
    <row r="423" spans="1:16">
      <c r="A423" s="10">
        <v>105</v>
      </c>
      <c r="B423" s="193" t="s">
        <v>529</v>
      </c>
      <c r="C423" s="453" t="s">
        <v>224</v>
      </c>
      <c r="D423" s="10"/>
      <c r="E423" s="202">
        <v>45717</v>
      </c>
      <c r="F423" s="23">
        <v>46.049156000000004</v>
      </c>
      <c r="G423" s="525" t="s">
        <v>196</v>
      </c>
      <c r="H423" s="525"/>
      <c r="I423" s="525"/>
      <c r="J423" s="525"/>
      <c r="K423" s="202">
        <v>45721</v>
      </c>
      <c r="L423" s="203" t="s">
        <v>421</v>
      </c>
      <c r="M423" s="10"/>
      <c r="N423" s="197"/>
      <c r="O423" s="198"/>
      <c r="P423" s="198"/>
    </row>
    <row r="424" spans="1:16">
      <c r="A424" s="10">
        <v>106</v>
      </c>
      <c r="B424" s="193" t="s">
        <v>81</v>
      </c>
      <c r="C424" s="453" t="s">
        <v>224</v>
      </c>
      <c r="D424" s="10"/>
      <c r="E424" s="202">
        <v>45719</v>
      </c>
      <c r="F424" s="23">
        <v>46.049156000000004</v>
      </c>
      <c r="G424" s="525" t="s">
        <v>196</v>
      </c>
      <c r="H424" s="525"/>
      <c r="I424" s="525"/>
      <c r="J424" s="525"/>
      <c r="K424" s="202">
        <v>45723</v>
      </c>
      <c r="L424" s="203" t="s">
        <v>666</v>
      </c>
      <c r="M424" s="10"/>
      <c r="N424" s="197"/>
      <c r="O424" s="198"/>
      <c r="P424" s="198"/>
    </row>
    <row r="425" spans="1:16">
      <c r="A425" s="10">
        <v>107</v>
      </c>
      <c r="B425" s="193" t="s">
        <v>530</v>
      </c>
      <c r="C425" s="453" t="s">
        <v>510</v>
      </c>
      <c r="D425" s="10"/>
      <c r="E425" s="202">
        <v>45715</v>
      </c>
      <c r="F425" s="23">
        <v>64.481662</v>
      </c>
      <c r="G425" s="525" t="s">
        <v>196</v>
      </c>
      <c r="H425" s="525"/>
      <c r="I425" s="525"/>
      <c r="J425" s="525"/>
      <c r="K425" s="202">
        <v>45724</v>
      </c>
      <c r="L425" s="203" t="s">
        <v>668</v>
      </c>
      <c r="M425" s="10"/>
      <c r="N425" s="197"/>
      <c r="O425" s="198"/>
      <c r="P425" s="198"/>
    </row>
    <row r="426" spans="1:16">
      <c r="A426" s="10">
        <v>108</v>
      </c>
      <c r="B426" s="193" t="s">
        <v>531</v>
      </c>
      <c r="C426" s="453" t="s">
        <v>195</v>
      </c>
      <c r="D426" s="10"/>
      <c r="E426" s="202">
        <v>45717</v>
      </c>
      <c r="F426" s="23">
        <v>43.775756000000008</v>
      </c>
      <c r="G426" s="525" t="s">
        <v>196</v>
      </c>
      <c r="H426" s="525"/>
      <c r="I426" s="525"/>
      <c r="J426" s="525"/>
      <c r="K426" s="202">
        <v>45724</v>
      </c>
      <c r="L426" s="203" t="s">
        <v>669</v>
      </c>
      <c r="M426" s="10"/>
      <c r="N426" s="197"/>
      <c r="O426" s="198"/>
      <c r="P426" s="198"/>
    </row>
    <row r="427" spans="1:16">
      <c r="A427" s="10">
        <v>109</v>
      </c>
      <c r="B427" s="193" t="s">
        <v>89</v>
      </c>
      <c r="C427" s="453" t="s">
        <v>195</v>
      </c>
      <c r="D427" s="10"/>
      <c r="E427" s="202">
        <v>45716</v>
      </c>
      <c r="F427" s="23">
        <v>43.775756000000008</v>
      </c>
      <c r="G427" s="525" t="s">
        <v>196</v>
      </c>
      <c r="H427" s="525"/>
      <c r="I427" s="525"/>
      <c r="J427" s="525"/>
      <c r="K427" s="202">
        <v>45724</v>
      </c>
      <c r="L427" s="203" t="s">
        <v>667</v>
      </c>
      <c r="M427" s="10"/>
      <c r="N427" s="197"/>
      <c r="O427" s="198"/>
      <c r="P427" s="198"/>
    </row>
    <row r="428" spans="1:16">
      <c r="A428" s="10">
        <v>110</v>
      </c>
      <c r="B428" s="193" t="s">
        <v>532</v>
      </c>
      <c r="C428" s="453" t="s">
        <v>224</v>
      </c>
      <c r="D428" s="10"/>
      <c r="E428" s="202">
        <v>45717</v>
      </c>
      <c r="F428" s="23">
        <v>46.049156000000004</v>
      </c>
      <c r="G428" s="525" t="s">
        <v>196</v>
      </c>
      <c r="H428" s="525"/>
      <c r="I428" s="525"/>
      <c r="J428" s="525"/>
      <c r="K428" s="202">
        <v>45725</v>
      </c>
      <c r="L428" s="203" t="s">
        <v>671</v>
      </c>
      <c r="M428" s="10"/>
      <c r="N428" s="197"/>
      <c r="O428" s="198"/>
      <c r="P428" s="198"/>
    </row>
    <row r="429" spans="1:16">
      <c r="A429" s="10">
        <v>111</v>
      </c>
      <c r="B429" s="193" t="s">
        <v>16</v>
      </c>
      <c r="C429" s="453" t="s">
        <v>224</v>
      </c>
      <c r="D429" s="10"/>
      <c r="E429" s="202">
        <v>45717</v>
      </c>
      <c r="F429" s="23">
        <v>46.049156000000004</v>
      </c>
      <c r="G429" s="525" t="s">
        <v>196</v>
      </c>
      <c r="H429" s="525"/>
      <c r="I429" s="525"/>
      <c r="J429" s="525"/>
      <c r="K429" s="202">
        <v>45727</v>
      </c>
      <c r="L429" s="203" t="s">
        <v>672</v>
      </c>
      <c r="M429" s="10"/>
      <c r="N429" s="197"/>
      <c r="O429" s="198"/>
      <c r="P429" s="198"/>
    </row>
    <row r="430" spans="1:16">
      <c r="A430" s="10">
        <v>112</v>
      </c>
      <c r="B430" s="193" t="s">
        <v>77</v>
      </c>
      <c r="C430" s="453" t="s">
        <v>225</v>
      </c>
      <c r="D430" s="10"/>
      <c r="E430" s="202">
        <v>45724</v>
      </c>
      <c r="F430" s="23">
        <v>42.374236000000003</v>
      </c>
      <c r="G430" s="525" t="s">
        <v>196</v>
      </c>
      <c r="H430" s="525"/>
      <c r="I430" s="525"/>
      <c r="J430" s="525"/>
      <c r="K430" s="202">
        <v>45727</v>
      </c>
      <c r="L430" s="203" t="s">
        <v>666</v>
      </c>
      <c r="M430" s="10"/>
      <c r="N430" s="197"/>
      <c r="O430" s="198"/>
      <c r="P430" s="198"/>
    </row>
    <row r="431" spans="1:16">
      <c r="A431" s="10">
        <v>113</v>
      </c>
      <c r="B431" s="193" t="s">
        <v>533</v>
      </c>
      <c r="C431" s="453" t="s">
        <v>225</v>
      </c>
      <c r="D431" s="10"/>
      <c r="E431" s="202">
        <v>45724</v>
      </c>
      <c r="F431" s="23">
        <v>42.374236000000003</v>
      </c>
      <c r="G431" s="525" t="s">
        <v>196</v>
      </c>
      <c r="H431" s="525"/>
      <c r="I431" s="525"/>
      <c r="J431" s="525"/>
      <c r="K431" s="202">
        <v>45728</v>
      </c>
      <c r="L431" s="203" t="s">
        <v>669</v>
      </c>
      <c r="M431" s="10"/>
      <c r="N431" s="197"/>
      <c r="O431" s="198"/>
      <c r="P431" s="198"/>
    </row>
    <row r="432" spans="1:16">
      <c r="A432" s="10">
        <v>114</v>
      </c>
      <c r="B432" s="193" t="s">
        <v>534</v>
      </c>
      <c r="C432" s="453" t="s">
        <v>510</v>
      </c>
      <c r="D432" s="10"/>
      <c r="E432" s="202">
        <v>45717</v>
      </c>
      <c r="F432" s="23">
        <v>64.481662</v>
      </c>
      <c r="G432" s="525" t="s">
        <v>196</v>
      </c>
      <c r="H432" s="525"/>
      <c r="I432" s="525"/>
      <c r="J432" s="525"/>
      <c r="K432" s="202">
        <v>45729</v>
      </c>
      <c r="L432" s="203" t="s">
        <v>421</v>
      </c>
      <c r="M432" s="10"/>
      <c r="N432" s="197"/>
      <c r="O432" s="198"/>
      <c r="P432" s="198"/>
    </row>
    <row r="433" spans="1:16">
      <c r="A433" s="10">
        <v>115</v>
      </c>
      <c r="B433" s="193" t="s">
        <v>535</v>
      </c>
      <c r="C433" s="453" t="s">
        <v>195</v>
      </c>
      <c r="D433" s="10"/>
      <c r="E433" s="202">
        <v>45726</v>
      </c>
      <c r="F433" s="23">
        <v>43.775756000000008</v>
      </c>
      <c r="G433" s="525" t="s">
        <v>196</v>
      </c>
      <c r="H433" s="525"/>
      <c r="I433" s="525"/>
      <c r="J433" s="525"/>
      <c r="K433" s="202">
        <v>45732</v>
      </c>
      <c r="L433" s="203" t="s">
        <v>671</v>
      </c>
      <c r="M433" s="10"/>
      <c r="N433" s="197"/>
      <c r="O433" s="198"/>
      <c r="P433" s="198"/>
    </row>
    <row r="434" spans="1:16">
      <c r="A434" s="10">
        <v>116</v>
      </c>
      <c r="B434" s="193" t="s">
        <v>92</v>
      </c>
      <c r="C434" s="453" t="s">
        <v>195</v>
      </c>
      <c r="D434" s="10"/>
      <c r="E434" s="202">
        <v>45726</v>
      </c>
      <c r="F434" s="23">
        <v>43.775756000000008</v>
      </c>
      <c r="G434" s="525" t="s">
        <v>196</v>
      </c>
      <c r="H434" s="525"/>
      <c r="I434" s="525"/>
      <c r="J434" s="525"/>
      <c r="K434" s="202">
        <v>45734</v>
      </c>
      <c r="L434" s="203" t="s">
        <v>667</v>
      </c>
      <c r="M434" s="10"/>
      <c r="N434" s="197"/>
      <c r="O434" s="198"/>
      <c r="P434" s="198"/>
    </row>
    <row r="435" spans="1:16">
      <c r="A435" s="10">
        <v>117</v>
      </c>
      <c r="B435" s="193" t="s">
        <v>74</v>
      </c>
      <c r="C435" s="453" t="s">
        <v>225</v>
      </c>
      <c r="D435" s="10"/>
      <c r="E435" s="202">
        <v>45728</v>
      </c>
      <c r="F435" s="23">
        <v>42.374236000000003</v>
      </c>
      <c r="G435" s="525" t="s">
        <v>196</v>
      </c>
      <c r="H435" s="525"/>
      <c r="I435" s="525"/>
      <c r="J435" s="525"/>
      <c r="K435" s="202">
        <v>45734</v>
      </c>
      <c r="L435" s="203" t="s">
        <v>666</v>
      </c>
      <c r="M435" s="10"/>
      <c r="N435" s="197"/>
      <c r="O435" s="198"/>
      <c r="P435" s="198"/>
    </row>
    <row r="436" spans="1:16">
      <c r="A436" s="10">
        <v>118</v>
      </c>
      <c r="B436" s="193" t="s">
        <v>536</v>
      </c>
      <c r="C436" s="453" t="s">
        <v>224</v>
      </c>
      <c r="D436" s="10"/>
      <c r="E436" s="202">
        <v>45725</v>
      </c>
      <c r="F436" s="23">
        <v>46.049156000000004</v>
      </c>
      <c r="G436" s="525" t="s">
        <v>196</v>
      </c>
      <c r="H436" s="525"/>
      <c r="I436" s="525"/>
      <c r="J436" s="525"/>
      <c r="K436" s="202">
        <v>45735</v>
      </c>
      <c r="L436" s="203" t="s">
        <v>668</v>
      </c>
      <c r="M436" s="10"/>
      <c r="N436" s="197"/>
      <c r="O436" s="198"/>
      <c r="P436" s="198"/>
    </row>
    <row r="437" spans="1:16">
      <c r="A437" s="10">
        <v>119</v>
      </c>
      <c r="B437" s="193" t="s">
        <v>537</v>
      </c>
      <c r="C437" s="453" t="s">
        <v>227</v>
      </c>
      <c r="D437" s="10"/>
      <c r="E437" s="202">
        <v>45729</v>
      </c>
      <c r="F437" s="23">
        <v>55.338726999999999</v>
      </c>
      <c r="G437" s="525" t="s">
        <v>196</v>
      </c>
      <c r="H437" s="525"/>
      <c r="I437" s="525"/>
      <c r="J437" s="525"/>
      <c r="K437" s="202">
        <v>45737</v>
      </c>
      <c r="L437" s="203" t="s">
        <v>669</v>
      </c>
      <c r="M437" s="10"/>
      <c r="N437" s="197"/>
      <c r="O437" s="198"/>
      <c r="P437" s="198"/>
    </row>
    <row r="438" spans="1:16">
      <c r="A438" s="10">
        <v>120</v>
      </c>
      <c r="B438" s="193" t="s">
        <v>538</v>
      </c>
      <c r="C438" s="453" t="s">
        <v>224</v>
      </c>
      <c r="D438" s="10"/>
      <c r="E438" s="202">
        <v>45732</v>
      </c>
      <c r="F438" s="23">
        <v>46.049156000000004</v>
      </c>
      <c r="G438" s="525" t="s">
        <v>196</v>
      </c>
      <c r="H438" s="525"/>
      <c r="I438" s="525"/>
      <c r="J438" s="525"/>
      <c r="K438" s="202">
        <v>45737</v>
      </c>
      <c r="L438" s="203" t="s">
        <v>421</v>
      </c>
      <c r="M438" s="10"/>
      <c r="N438" s="197"/>
      <c r="O438" s="198"/>
      <c r="P438" s="198"/>
    </row>
    <row r="439" spans="1:16">
      <c r="A439" s="10">
        <v>121</v>
      </c>
      <c r="B439" s="193" t="s">
        <v>539</v>
      </c>
      <c r="C439" s="453" t="s">
        <v>225</v>
      </c>
      <c r="D439" s="10"/>
      <c r="E439" s="202">
        <v>45732</v>
      </c>
      <c r="F439" s="23">
        <v>42.374236000000003</v>
      </c>
      <c r="G439" s="525" t="s">
        <v>196</v>
      </c>
      <c r="H439" s="525"/>
      <c r="I439" s="525"/>
      <c r="J439" s="525"/>
      <c r="K439" s="202">
        <v>45739</v>
      </c>
      <c r="L439" s="203" t="s">
        <v>671</v>
      </c>
      <c r="M439" s="10"/>
      <c r="N439" s="197"/>
      <c r="O439" s="198"/>
      <c r="P439" s="198"/>
    </row>
    <row r="440" spans="1:16">
      <c r="A440" s="10">
        <v>122</v>
      </c>
      <c r="B440" s="193" t="s">
        <v>75</v>
      </c>
      <c r="C440" s="453" t="s">
        <v>225</v>
      </c>
      <c r="D440" s="10"/>
      <c r="E440" s="202">
        <v>45735</v>
      </c>
      <c r="F440" s="23">
        <v>42.374236000000003</v>
      </c>
      <c r="G440" s="525" t="s">
        <v>196</v>
      </c>
      <c r="H440" s="525"/>
      <c r="I440" s="525"/>
      <c r="J440" s="525"/>
      <c r="K440" s="202">
        <v>45739</v>
      </c>
      <c r="L440" s="203" t="s">
        <v>666</v>
      </c>
      <c r="M440" s="10"/>
      <c r="N440" s="197"/>
      <c r="O440" s="198"/>
      <c r="P440" s="198"/>
    </row>
    <row r="441" spans="1:16">
      <c r="A441" s="10">
        <v>123</v>
      </c>
      <c r="B441" s="193" t="s">
        <v>540</v>
      </c>
      <c r="C441" s="453" t="s">
        <v>225</v>
      </c>
      <c r="D441" s="10"/>
      <c r="E441" s="202">
        <v>45738</v>
      </c>
      <c r="F441" s="23">
        <v>42.374236000000003</v>
      </c>
      <c r="G441" s="525" t="s">
        <v>196</v>
      </c>
      <c r="H441" s="525"/>
      <c r="I441" s="525"/>
      <c r="J441" s="525"/>
      <c r="K441" s="202">
        <v>45742</v>
      </c>
      <c r="L441" s="203" t="s">
        <v>669</v>
      </c>
      <c r="M441" s="10"/>
      <c r="N441" s="197"/>
      <c r="O441" s="198"/>
      <c r="P441" s="198"/>
    </row>
    <row r="442" spans="1:16">
      <c r="A442" s="10">
        <v>124</v>
      </c>
      <c r="B442" s="193" t="s">
        <v>541</v>
      </c>
      <c r="C442" s="453" t="s">
        <v>225</v>
      </c>
      <c r="D442" s="10"/>
      <c r="E442" s="202">
        <v>45736</v>
      </c>
      <c r="F442" s="23">
        <v>42.374236000000003</v>
      </c>
      <c r="G442" s="525" t="s">
        <v>196</v>
      </c>
      <c r="H442" s="525"/>
      <c r="I442" s="525"/>
      <c r="J442" s="525"/>
      <c r="K442" s="202">
        <v>45743</v>
      </c>
      <c r="L442" s="203" t="s">
        <v>668</v>
      </c>
      <c r="M442" s="10"/>
      <c r="N442" s="197"/>
      <c r="O442" s="198"/>
      <c r="P442" s="198"/>
    </row>
    <row r="443" spans="1:16">
      <c r="A443" s="10">
        <v>125</v>
      </c>
      <c r="B443" s="193" t="s">
        <v>542</v>
      </c>
      <c r="C443" s="453" t="s">
        <v>510</v>
      </c>
      <c r="D443" s="10"/>
      <c r="E443" s="202">
        <v>45738</v>
      </c>
      <c r="F443" s="23">
        <v>64.481662</v>
      </c>
      <c r="G443" s="525" t="s">
        <v>196</v>
      </c>
      <c r="H443" s="525"/>
      <c r="I443" s="525"/>
      <c r="J443" s="525"/>
      <c r="K443" s="202">
        <v>45745</v>
      </c>
      <c r="L443" s="203" t="s">
        <v>421</v>
      </c>
      <c r="M443" s="10"/>
      <c r="N443" s="197"/>
      <c r="O443" s="198"/>
      <c r="P443" s="198"/>
    </row>
    <row r="444" spans="1:16">
      <c r="A444" s="10">
        <v>126</v>
      </c>
      <c r="B444" s="193" t="s">
        <v>88</v>
      </c>
      <c r="C444" s="453" t="s">
        <v>225</v>
      </c>
      <c r="D444" s="10"/>
      <c r="E444" s="202">
        <v>45736</v>
      </c>
      <c r="F444" s="23">
        <v>42.374236000000003</v>
      </c>
      <c r="G444" s="525" t="s">
        <v>196</v>
      </c>
      <c r="H444" s="525"/>
      <c r="I444" s="525"/>
      <c r="J444" s="525"/>
      <c r="K444" s="202">
        <v>45746</v>
      </c>
      <c r="L444" s="203" t="s">
        <v>667</v>
      </c>
      <c r="M444" s="10"/>
      <c r="N444" s="197"/>
      <c r="O444" s="198"/>
      <c r="P444" s="198"/>
    </row>
    <row r="445" spans="1:16">
      <c r="A445" s="10">
        <v>127</v>
      </c>
      <c r="B445" s="193" t="s">
        <v>543</v>
      </c>
      <c r="C445" s="453" t="s">
        <v>225</v>
      </c>
      <c r="D445" s="10"/>
      <c r="E445" s="202">
        <v>45740</v>
      </c>
      <c r="F445" s="23">
        <v>42.374236000000003</v>
      </c>
      <c r="G445" s="525" t="s">
        <v>196</v>
      </c>
      <c r="H445" s="525"/>
      <c r="I445" s="525"/>
      <c r="J445" s="525"/>
      <c r="K445" s="202">
        <v>45746</v>
      </c>
      <c r="L445" s="203" t="s">
        <v>671</v>
      </c>
      <c r="M445" s="10"/>
      <c r="N445" s="197"/>
      <c r="O445" s="198"/>
      <c r="P445" s="198"/>
    </row>
    <row r="446" spans="1:16">
      <c r="A446" s="10">
        <v>128</v>
      </c>
      <c r="B446" s="193" t="s">
        <v>268</v>
      </c>
      <c r="C446" s="453" t="s">
        <v>510</v>
      </c>
      <c r="D446" s="10"/>
      <c r="E446" s="202">
        <v>45740</v>
      </c>
      <c r="F446" s="23">
        <v>64.481662</v>
      </c>
      <c r="G446" s="525" t="s">
        <v>196</v>
      </c>
      <c r="H446" s="525"/>
      <c r="I446" s="525"/>
      <c r="J446" s="525"/>
      <c r="K446" s="202">
        <v>45747</v>
      </c>
      <c r="L446" s="203" t="s">
        <v>666</v>
      </c>
      <c r="M446" s="10"/>
      <c r="N446" s="197"/>
      <c r="O446" s="198"/>
      <c r="P446" s="198"/>
    </row>
    <row r="447" spans="1:16">
      <c r="A447" s="10">
        <v>129</v>
      </c>
      <c r="B447" s="193" t="s">
        <v>544</v>
      </c>
      <c r="C447" s="453" t="s">
        <v>224</v>
      </c>
      <c r="D447" s="10"/>
      <c r="E447" s="202">
        <v>45737</v>
      </c>
      <c r="F447" s="23">
        <v>46.049156000000004</v>
      </c>
      <c r="G447" s="525" t="s">
        <v>196</v>
      </c>
      <c r="H447" s="525"/>
      <c r="I447" s="525"/>
      <c r="J447" s="525"/>
      <c r="K447" s="202">
        <v>45747</v>
      </c>
      <c r="L447" s="203" t="s">
        <v>673</v>
      </c>
      <c r="M447" s="10"/>
      <c r="N447" s="197"/>
      <c r="O447" s="198"/>
      <c r="P447" s="198"/>
    </row>
    <row r="448" spans="1:16">
      <c r="A448" s="10">
        <v>130</v>
      </c>
      <c r="B448" s="193" t="s">
        <v>94</v>
      </c>
      <c r="C448" s="453" t="s">
        <v>225</v>
      </c>
      <c r="D448" s="10"/>
      <c r="E448" s="202">
        <v>45738</v>
      </c>
      <c r="F448" s="23">
        <v>42.374236000000003</v>
      </c>
      <c r="G448" s="525" t="s">
        <v>196</v>
      </c>
      <c r="H448" s="525"/>
      <c r="I448" s="525"/>
      <c r="J448" s="525"/>
      <c r="K448" s="202">
        <v>45747</v>
      </c>
      <c r="L448" s="203" t="s">
        <v>670</v>
      </c>
      <c r="M448" s="10"/>
      <c r="N448" s="197"/>
      <c r="O448" s="198"/>
      <c r="P448" s="198"/>
    </row>
    <row r="449" spans="1:16">
      <c r="A449" s="10">
        <v>131</v>
      </c>
      <c r="B449" s="193" t="s">
        <v>545</v>
      </c>
      <c r="C449" s="453" t="s">
        <v>224</v>
      </c>
      <c r="D449" s="10"/>
      <c r="E449" s="202">
        <v>45740</v>
      </c>
      <c r="F449" s="23">
        <v>46.049156000000004</v>
      </c>
      <c r="G449" s="525" t="s">
        <v>196</v>
      </c>
      <c r="H449" s="525"/>
      <c r="I449" s="525"/>
      <c r="J449" s="525"/>
      <c r="K449" s="202">
        <v>45747</v>
      </c>
      <c r="L449" s="203" t="s">
        <v>674</v>
      </c>
      <c r="M449" s="10"/>
      <c r="N449" s="197"/>
      <c r="O449" s="198"/>
      <c r="P449" s="198"/>
    </row>
    <row r="450" spans="1:16">
      <c r="A450" s="10">
        <v>132</v>
      </c>
      <c r="B450" s="193" t="s">
        <v>546</v>
      </c>
      <c r="C450" s="453" t="s">
        <v>226</v>
      </c>
      <c r="D450" s="10"/>
      <c r="E450" s="202">
        <v>45740</v>
      </c>
      <c r="F450" s="23">
        <v>53.323913999999995</v>
      </c>
      <c r="G450" s="525" t="s">
        <v>196</v>
      </c>
      <c r="H450" s="525"/>
      <c r="I450" s="525"/>
      <c r="J450" s="525"/>
      <c r="K450" s="202">
        <v>45747</v>
      </c>
      <c r="L450" s="203" t="s">
        <v>669</v>
      </c>
      <c r="M450" s="10"/>
      <c r="N450" s="197"/>
      <c r="O450" s="198"/>
      <c r="P450" s="198"/>
    </row>
    <row r="451" spans="1:16">
      <c r="A451" s="10">
        <v>133</v>
      </c>
      <c r="B451" s="193" t="s">
        <v>547</v>
      </c>
      <c r="C451" s="453" t="s">
        <v>195</v>
      </c>
      <c r="D451" s="10"/>
      <c r="E451" s="202">
        <v>45744</v>
      </c>
      <c r="F451" s="23">
        <v>43.775756000000008</v>
      </c>
      <c r="G451" s="525" t="s">
        <v>196</v>
      </c>
      <c r="H451" s="525"/>
      <c r="I451" s="525"/>
      <c r="J451" s="525"/>
      <c r="K451" s="202">
        <v>45752</v>
      </c>
      <c r="L451" s="203" t="s">
        <v>421</v>
      </c>
      <c r="M451" s="10"/>
      <c r="N451" s="197"/>
      <c r="O451" s="198"/>
      <c r="P451" s="198"/>
    </row>
    <row r="452" spans="1:16">
      <c r="A452" s="10">
        <v>134</v>
      </c>
      <c r="B452" s="193" t="s">
        <v>548</v>
      </c>
      <c r="C452" s="453" t="s">
        <v>224</v>
      </c>
      <c r="D452" s="10"/>
      <c r="E452" s="202">
        <v>45744</v>
      </c>
      <c r="F452" s="23">
        <v>46.049156000000004</v>
      </c>
      <c r="G452" s="525" t="s">
        <v>196</v>
      </c>
      <c r="H452" s="525"/>
      <c r="I452" s="525"/>
      <c r="J452" s="525"/>
      <c r="K452" s="202">
        <v>45754</v>
      </c>
      <c r="L452" s="203" t="s">
        <v>669</v>
      </c>
      <c r="M452" s="10"/>
      <c r="N452" s="197"/>
      <c r="O452" s="198"/>
      <c r="P452" s="198"/>
    </row>
    <row r="453" spans="1:16">
      <c r="A453" s="10">
        <v>135</v>
      </c>
      <c r="B453" s="193" t="s">
        <v>549</v>
      </c>
      <c r="C453" s="453" t="s">
        <v>225</v>
      </c>
      <c r="D453" s="10"/>
      <c r="E453" s="202">
        <v>45747</v>
      </c>
      <c r="F453" s="23">
        <v>42.374236000000003</v>
      </c>
      <c r="G453" s="525" t="s">
        <v>196</v>
      </c>
      <c r="H453" s="525"/>
      <c r="I453" s="525"/>
      <c r="J453" s="525"/>
      <c r="K453" s="202">
        <v>45755</v>
      </c>
      <c r="L453" s="203" t="s">
        <v>675</v>
      </c>
      <c r="M453" s="10"/>
      <c r="N453" s="197"/>
      <c r="O453" s="198"/>
      <c r="P453" s="198"/>
    </row>
    <row r="454" spans="1:16">
      <c r="A454" s="10">
        <v>136</v>
      </c>
      <c r="B454" s="193" t="s">
        <v>86</v>
      </c>
      <c r="C454" s="453" t="s">
        <v>225</v>
      </c>
      <c r="D454" s="10"/>
      <c r="E454" s="202">
        <v>45750</v>
      </c>
      <c r="F454" s="23">
        <v>42.374236000000003</v>
      </c>
      <c r="G454" s="525" t="s">
        <v>196</v>
      </c>
      <c r="H454" s="525"/>
      <c r="I454" s="525"/>
      <c r="J454" s="525"/>
      <c r="K454" s="202">
        <v>45757</v>
      </c>
      <c r="L454" s="203" t="s">
        <v>666</v>
      </c>
      <c r="M454" s="10"/>
      <c r="N454" s="197"/>
      <c r="O454" s="198"/>
      <c r="P454" s="198"/>
    </row>
    <row r="455" spans="1:16">
      <c r="A455" s="10">
        <v>137</v>
      </c>
      <c r="B455" s="193" t="s">
        <v>550</v>
      </c>
      <c r="C455" s="453" t="s">
        <v>224</v>
      </c>
      <c r="D455" s="10"/>
      <c r="E455" s="202">
        <v>45747</v>
      </c>
      <c r="F455" s="23">
        <v>46.049156000000004</v>
      </c>
      <c r="G455" s="525" t="s">
        <v>196</v>
      </c>
      <c r="H455" s="525"/>
      <c r="I455" s="525"/>
      <c r="J455" s="525"/>
      <c r="K455" s="202">
        <v>45758</v>
      </c>
      <c r="L455" s="203" t="s">
        <v>676</v>
      </c>
      <c r="M455" s="10"/>
      <c r="N455" s="197"/>
      <c r="O455" s="198"/>
      <c r="P455" s="198"/>
    </row>
    <row r="456" spans="1:16">
      <c r="A456" s="10">
        <v>138</v>
      </c>
      <c r="B456" s="193" t="s">
        <v>551</v>
      </c>
      <c r="C456" s="453" t="s">
        <v>224</v>
      </c>
      <c r="D456" s="10"/>
      <c r="E456" s="202">
        <v>45748</v>
      </c>
      <c r="F456" s="23">
        <v>46.049156000000004</v>
      </c>
      <c r="G456" s="525" t="s">
        <v>196</v>
      </c>
      <c r="H456" s="525"/>
      <c r="I456" s="525"/>
      <c r="J456" s="525"/>
      <c r="K456" s="202">
        <v>45758</v>
      </c>
      <c r="L456" s="203" t="s">
        <v>673</v>
      </c>
      <c r="M456" s="10"/>
      <c r="N456" s="197"/>
      <c r="O456" s="198"/>
      <c r="P456" s="198"/>
    </row>
    <row r="457" spans="1:16">
      <c r="A457" s="10">
        <v>139</v>
      </c>
      <c r="B457" s="193" t="s">
        <v>552</v>
      </c>
      <c r="C457" s="453" t="s">
        <v>553</v>
      </c>
      <c r="D457" s="10"/>
      <c r="E457" s="202">
        <v>45748</v>
      </c>
      <c r="F457" s="23">
        <v>75.858397999999994</v>
      </c>
      <c r="G457" s="525" t="s">
        <v>196</v>
      </c>
      <c r="H457" s="525"/>
      <c r="I457" s="525"/>
      <c r="J457" s="525"/>
      <c r="K457" s="202">
        <v>45758</v>
      </c>
      <c r="L457" s="203" t="s">
        <v>677</v>
      </c>
      <c r="M457" s="10"/>
      <c r="N457" s="197"/>
      <c r="O457" s="198"/>
      <c r="P457" s="198"/>
    </row>
    <row r="458" spans="1:16">
      <c r="A458" s="10">
        <v>140</v>
      </c>
      <c r="B458" s="193" t="s">
        <v>321</v>
      </c>
      <c r="C458" s="453" t="s">
        <v>554</v>
      </c>
      <c r="D458" s="10"/>
      <c r="E458" s="202">
        <v>45748</v>
      </c>
      <c r="F458" s="23">
        <v>87.011570000000006</v>
      </c>
      <c r="G458" s="525" t="s">
        <v>196</v>
      </c>
      <c r="H458" s="525"/>
      <c r="I458" s="525"/>
      <c r="J458" s="525"/>
      <c r="K458" s="202">
        <v>45758</v>
      </c>
      <c r="L458" s="203" t="s">
        <v>671</v>
      </c>
      <c r="M458" s="10"/>
      <c r="N458" s="197"/>
      <c r="O458" s="198"/>
      <c r="P458" s="198"/>
    </row>
    <row r="459" spans="1:16">
      <c r="A459" s="10">
        <v>141</v>
      </c>
      <c r="B459" s="193" t="s">
        <v>555</v>
      </c>
      <c r="C459" s="453" t="s">
        <v>224</v>
      </c>
      <c r="D459" s="10"/>
      <c r="E459" s="202">
        <v>45748</v>
      </c>
      <c r="F459" s="23">
        <v>46.049156000000004</v>
      </c>
      <c r="G459" s="525" t="s">
        <v>196</v>
      </c>
      <c r="H459" s="525"/>
      <c r="I459" s="525"/>
      <c r="J459" s="525"/>
      <c r="K459" s="202">
        <v>45759</v>
      </c>
      <c r="L459" s="203" t="s">
        <v>674</v>
      </c>
      <c r="M459" s="10"/>
      <c r="N459" s="197"/>
      <c r="O459" s="198"/>
      <c r="P459" s="198"/>
    </row>
    <row r="460" spans="1:16">
      <c r="A460" s="10">
        <v>142</v>
      </c>
      <c r="B460" s="193" t="s">
        <v>556</v>
      </c>
      <c r="C460" s="453" t="s">
        <v>224</v>
      </c>
      <c r="D460" s="10"/>
      <c r="E460" s="202">
        <v>45748</v>
      </c>
      <c r="F460" s="23">
        <v>46.049156000000004</v>
      </c>
      <c r="G460" s="525" t="s">
        <v>196</v>
      </c>
      <c r="H460" s="525"/>
      <c r="I460" s="525"/>
      <c r="J460" s="525"/>
      <c r="K460" s="202">
        <v>45759</v>
      </c>
      <c r="L460" s="203" t="s">
        <v>667</v>
      </c>
      <c r="M460" s="10"/>
      <c r="N460" s="197"/>
      <c r="O460" s="198"/>
      <c r="P460" s="198"/>
    </row>
    <row r="461" spans="1:16">
      <c r="A461" s="10">
        <v>143</v>
      </c>
      <c r="B461" s="193" t="s">
        <v>557</v>
      </c>
      <c r="C461" s="453" t="s">
        <v>225</v>
      </c>
      <c r="D461" s="10"/>
      <c r="E461" s="202">
        <v>45755</v>
      </c>
      <c r="F461" s="23">
        <v>42.374236000000003</v>
      </c>
      <c r="G461" s="525" t="s">
        <v>196</v>
      </c>
      <c r="H461" s="525"/>
      <c r="I461" s="525"/>
      <c r="J461" s="525"/>
      <c r="K461" s="202">
        <v>45760</v>
      </c>
      <c r="L461" s="203" t="s">
        <v>669</v>
      </c>
      <c r="M461" s="10"/>
      <c r="N461" s="197"/>
      <c r="O461" s="198"/>
      <c r="P461" s="198"/>
    </row>
    <row r="462" spans="1:16">
      <c r="A462" s="10">
        <v>144</v>
      </c>
      <c r="B462" s="193" t="s">
        <v>350</v>
      </c>
      <c r="C462" s="453" t="s">
        <v>510</v>
      </c>
      <c r="D462" s="10"/>
      <c r="E462" s="202">
        <v>45749</v>
      </c>
      <c r="F462" s="23">
        <v>64.481662</v>
      </c>
      <c r="G462" s="525" t="s">
        <v>196</v>
      </c>
      <c r="H462" s="525"/>
      <c r="I462" s="525"/>
      <c r="J462" s="525"/>
      <c r="K462" s="202">
        <v>45761</v>
      </c>
      <c r="L462" s="203" t="s">
        <v>670</v>
      </c>
      <c r="M462" s="10"/>
      <c r="N462" s="197"/>
      <c r="O462" s="198"/>
      <c r="P462" s="198"/>
    </row>
    <row r="463" spans="1:16">
      <c r="A463" s="10">
        <v>145</v>
      </c>
      <c r="B463" s="193" t="s">
        <v>558</v>
      </c>
      <c r="C463" s="453" t="s">
        <v>224</v>
      </c>
      <c r="D463" s="10"/>
      <c r="E463" s="202">
        <v>45756</v>
      </c>
      <c r="F463" s="23">
        <v>46.049156000000004</v>
      </c>
      <c r="G463" s="525" t="s">
        <v>196</v>
      </c>
      <c r="H463" s="525"/>
      <c r="I463" s="525"/>
      <c r="J463" s="525"/>
      <c r="K463" s="202">
        <v>45762</v>
      </c>
      <c r="L463" s="203" t="s">
        <v>675</v>
      </c>
      <c r="M463" s="10"/>
      <c r="N463" s="197"/>
      <c r="O463" s="198"/>
      <c r="P463" s="198"/>
    </row>
    <row r="464" spans="1:16">
      <c r="A464" s="10">
        <v>146</v>
      </c>
      <c r="B464" s="193" t="s">
        <v>559</v>
      </c>
      <c r="C464" s="453" t="s">
        <v>224</v>
      </c>
      <c r="D464" s="10"/>
      <c r="E464" s="202">
        <v>45752</v>
      </c>
      <c r="F464" s="23">
        <v>46.049156000000004</v>
      </c>
      <c r="G464" s="525" t="s">
        <v>196</v>
      </c>
      <c r="H464" s="525"/>
      <c r="I464" s="525"/>
      <c r="J464" s="525"/>
      <c r="K464" s="202">
        <v>45763</v>
      </c>
      <c r="L464" s="203" t="s">
        <v>678</v>
      </c>
      <c r="M464" s="10"/>
      <c r="N464" s="197"/>
      <c r="O464" s="198"/>
      <c r="P464" s="198"/>
    </row>
    <row r="465" spans="1:16">
      <c r="A465" s="10">
        <v>147</v>
      </c>
      <c r="B465" s="193" t="s">
        <v>560</v>
      </c>
      <c r="C465" s="453" t="s">
        <v>225</v>
      </c>
      <c r="D465" s="10"/>
      <c r="E465" s="202">
        <v>45759</v>
      </c>
      <c r="F465" s="23">
        <v>42.374236000000003</v>
      </c>
      <c r="G465" s="525" t="s">
        <v>196</v>
      </c>
      <c r="H465" s="525"/>
      <c r="I465" s="525"/>
      <c r="J465" s="525"/>
      <c r="K465" s="202">
        <v>45763</v>
      </c>
      <c r="L465" s="203" t="s">
        <v>677</v>
      </c>
      <c r="M465" s="10"/>
      <c r="N465" s="197"/>
      <c r="O465" s="198"/>
      <c r="P465" s="198"/>
    </row>
    <row r="466" spans="1:16">
      <c r="A466" s="10">
        <v>148</v>
      </c>
      <c r="B466" s="193" t="s">
        <v>561</v>
      </c>
      <c r="C466" s="453" t="s">
        <v>562</v>
      </c>
      <c r="D466" s="10"/>
      <c r="E466" s="202">
        <v>45753</v>
      </c>
      <c r="F466" s="23">
        <v>86.256192999999996</v>
      </c>
      <c r="G466" s="525" t="s">
        <v>196</v>
      </c>
      <c r="H466" s="525"/>
      <c r="I466" s="525"/>
      <c r="J466" s="525"/>
      <c r="K466" s="202">
        <v>45764</v>
      </c>
      <c r="L466" s="203" t="s">
        <v>421</v>
      </c>
      <c r="M466" s="10"/>
      <c r="N466" s="197"/>
      <c r="O466" s="198"/>
      <c r="P466" s="198"/>
    </row>
    <row r="467" spans="1:16">
      <c r="A467" s="10">
        <v>149</v>
      </c>
      <c r="B467" s="193" t="s">
        <v>364</v>
      </c>
      <c r="C467" s="453" t="s">
        <v>510</v>
      </c>
      <c r="D467" s="10"/>
      <c r="E467" s="202">
        <v>45759</v>
      </c>
      <c r="F467" s="23">
        <v>64.481662</v>
      </c>
      <c r="G467" s="525" t="s">
        <v>196</v>
      </c>
      <c r="H467" s="525"/>
      <c r="I467" s="525"/>
      <c r="J467" s="525"/>
      <c r="K467" s="202">
        <v>45766</v>
      </c>
      <c r="L467" s="203" t="s">
        <v>674</v>
      </c>
      <c r="M467" s="10"/>
      <c r="N467" s="197"/>
      <c r="O467" s="198"/>
      <c r="P467" s="198"/>
    </row>
    <row r="468" spans="1:16">
      <c r="A468" s="10">
        <v>150</v>
      </c>
      <c r="B468" s="193" t="s">
        <v>563</v>
      </c>
      <c r="C468" s="453" t="s">
        <v>226</v>
      </c>
      <c r="D468" s="10"/>
      <c r="E468" s="202">
        <v>45761</v>
      </c>
      <c r="F468" s="23">
        <v>53.323913999999995</v>
      </c>
      <c r="G468" s="525" t="s">
        <v>196</v>
      </c>
      <c r="H468" s="525"/>
      <c r="I468" s="525"/>
      <c r="J468" s="525"/>
      <c r="K468" s="202">
        <v>45768</v>
      </c>
      <c r="L468" s="203" t="s">
        <v>679</v>
      </c>
      <c r="M468" s="10"/>
      <c r="N468" s="197"/>
      <c r="O468" s="198"/>
      <c r="P468" s="198"/>
    </row>
    <row r="469" spans="1:16">
      <c r="A469" s="10">
        <v>151</v>
      </c>
      <c r="B469" s="193" t="s">
        <v>564</v>
      </c>
      <c r="C469" s="453" t="s">
        <v>225</v>
      </c>
      <c r="D469" s="10"/>
      <c r="E469" s="202">
        <v>45759</v>
      </c>
      <c r="F469" s="23">
        <v>42.374236000000003</v>
      </c>
      <c r="G469" s="525" t="s">
        <v>196</v>
      </c>
      <c r="H469" s="525"/>
      <c r="I469" s="525"/>
      <c r="J469" s="525"/>
      <c r="K469" s="202">
        <v>45768</v>
      </c>
      <c r="L469" s="203" t="s">
        <v>671</v>
      </c>
      <c r="M469" s="10"/>
      <c r="N469" s="197"/>
      <c r="O469" s="198"/>
      <c r="P469" s="198"/>
    </row>
    <row r="470" spans="1:16">
      <c r="A470" s="10">
        <v>152</v>
      </c>
      <c r="B470" s="193" t="s">
        <v>362</v>
      </c>
      <c r="C470" s="453" t="s">
        <v>554</v>
      </c>
      <c r="D470" s="10"/>
      <c r="E470" s="202">
        <v>45759</v>
      </c>
      <c r="F470" s="23">
        <v>87.011570000000006</v>
      </c>
      <c r="G470" s="525" t="s">
        <v>196</v>
      </c>
      <c r="H470" s="525"/>
      <c r="I470" s="525"/>
      <c r="J470" s="525"/>
      <c r="K470" s="202">
        <v>45769</v>
      </c>
      <c r="L470" s="203" t="s">
        <v>666</v>
      </c>
      <c r="M470" s="10"/>
      <c r="N470" s="197"/>
      <c r="O470" s="198"/>
      <c r="P470" s="198"/>
    </row>
    <row r="471" spans="1:16">
      <c r="A471" s="10">
        <v>153</v>
      </c>
      <c r="B471" s="193" t="s">
        <v>565</v>
      </c>
      <c r="C471" s="453" t="s">
        <v>225</v>
      </c>
      <c r="D471" s="10"/>
      <c r="E471" s="202">
        <v>45759</v>
      </c>
      <c r="F471" s="23">
        <v>42.374236000000003</v>
      </c>
      <c r="G471" s="525" t="s">
        <v>196</v>
      </c>
      <c r="H471" s="525"/>
      <c r="I471" s="525"/>
      <c r="J471" s="525"/>
      <c r="K471" s="202">
        <v>45769</v>
      </c>
      <c r="L471" s="203" t="s">
        <v>673</v>
      </c>
      <c r="M471" s="10"/>
      <c r="N471" s="197"/>
      <c r="O471" s="198"/>
      <c r="P471" s="198"/>
    </row>
    <row r="472" spans="1:16">
      <c r="A472" s="10">
        <v>154</v>
      </c>
      <c r="B472" s="193" t="s">
        <v>566</v>
      </c>
      <c r="C472" s="453" t="s">
        <v>224</v>
      </c>
      <c r="D472" s="10"/>
      <c r="E472" s="202">
        <v>45759</v>
      </c>
      <c r="F472" s="23">
        <v>46.049156000000004</v>
      </c>
      <c r="G472" s="525" t="s">
        <v>196</v>
      </c>
      <c r="H472" s="525"/>
      <c r="I472" s="525"/>
      <c r="J472" s="525"/>
      <c r="K472" s="202">
        <v>45769</v>
      </c>
      <c r="L472" s="203" t="s">
        <v>670</v>
      </c>
      <c r="M472" s="10"/>
      <c r="N472" s="197"/>
      <c r="O472" s="198"/>
      <c r="P472" s="198"/>
    </row>
    <row r="473" spans="1:16">
      <c r="A473" s="10">
        <v>155</v>
      </c>
      <c r="B473" s="193" t="s">
        <v>567</v>
      </c>
      <c r="C473" s="453" t="s">
        <v>226</v>
      </c>
      <c r="D473" s="10"/>
      <c r="E473" s="202">
        <v>45763</v>
      </c>
      <c r="F473" s="23">
        <v>53.323913999999995</v>
      </c>
      <c r="G473" s="525" t="s">
        <v>196</v>
      </c>
      <c r="H473" s="525"/>
      <c r="I473" s="525"/>
      <c r="J473" s="525"/>
      <c r="K473" s="202">
        <v>45769</v>
      </c>
      <c r="L473" s="203" t="s">
        <v>675</v>
      </c>
      <c r="M473" s="10"/>
      <c r="N473" s="197"/>
      <c r="O473" s="198"/>
      <c r="P473" s="198"/>
    </row>
    <row r="474" spans="1:16">
      <c r="A474" s="10">
        <v>156</v>
      </c>
      <c r="B474" s="193" t="s">
        <v>568</v>
      </c>
      <c r="C474" s="453" t="s">
        <v>195</v>
      </c>
      <c r="D474" s="10"/>
      <c r="E474" s="202">
        <v>45762</v>
      </c>
      <c r="F474" s="23">
        <v>43.775756000000008</v>
      </c>
      <c r="G474" s="525" t="s">
        <v>196</v>
      </c>
      <c r="H474" s="525"/>
      <c r="I474" s="525"/>
      <c r="J474" s="525"/>
      <c r="K474" s="202">
        <v>45770</v>
      </c>
      <c r="L474" s="203" t="s">
        <v>672</v>
      </c>
      <c r="M474" s="10"/>
      <c r="N474" s="197"/>
      <c r="O474" s="198"/>
      <c r="P474" s="198"/>
    </row>
    <row r="475" spans="1:16">
      <c r="A475" s="10">
        <v>157</v>
      </c>
      <c r="B475" s="193" t="s">
        <v>569</v>
      </c>
      <c r="C475" s="453" t="s">
        <v>225</v>
      </c>
      <c r="D475" s="10"/>
      <c r="E475" s="202">
        <v>45764</v>
      </c>
      <c r="F475" s="23">
        <v>42.374236000000003</v>
      </c>
      <c r="G475" s="525" t="s">
        <v>196</v>
      </c>
      <c r="H475" s="525"/>
      <c r="I475" s="525"/>
      <c r="J475" s="525"/>
      <c r="K475" s="202">
        <v>45772</v>
      </c>
      <c r="L475" s="203" t="s">
        <v>678</v>
      </c>
      <c r="M475" s="10"/>
      <c r="N475" s="197"/>
      <c r="O475" s="198"/>
      <c r="P475" s="198"/>
    </row>
    <row r="476" spans="1:16">
      <c r="A476" s="10">
        <v>158</v>
      </c>
      <c r="B476" s="193" t="s">
        <v>570</v>
      </c>
      <c r="C476" s="453" t="s">
        <v>227</v>
      </c>
      <c r="D476" s="10"/>
      <c r="E476" s="202">
        <v>45759</v>
      </c>
      <c r="F476" s="23">
        <v>55.338726999999999</v>
      </c>
      <c r="G476" s="525" t="s">
        <v>196</v>
      </c>
      <c r="H476" s="525"/>
      <c r="I476" s="525"/>
      <c r="J476" s="525"/>
      <c r="K476" s="202">
        <v>45773</v>
      </c>
      <c r="L476" s="203" t="s">
        <v>676</v>
      </c>
      <c r="M476" s="10"/>
      <c r="N476" s="197"/>
      <c r="O476" s="198"/>
      <c r="P476" s="198"/>
    </row>
    <row r="477" spans="1:16">
      <c r="A477" s="10">
        <v>159</v>
      </c>
      <c r="B477" s="193" t="s">
        <v>571</v>
      </c>
      <c r="C477" s="453" t="s">
        <v>225</v>
      </c>
      <c r="D477" s="10"/>
      <c r="E477" s="202">
        <v>45770</v>
      </c>
      <c r="F477" s="23">
        <v>42.374236000000003</v>
      </c>
      <c r="G477" s="525" t="s">
        <v>196</v>
      </c>
      <c r="H477" s="525"/>
      <c r="I477" s="525"/>
      <c r="J477" s="525"/>
      <c r="K477" s="202">
        <v>45773</v>
      </c>
      <c r="L477" s="203" t="s">
        <v>675</v>
      </c>
      <c r="M477" s="10"/>
      <c r="N477" s="197"/>
      <c r="O477" s="198"/>
      <c r="P477" s="198"/>
    </row>
    <row r="478" spans="1:16">
      <c r="A478" s="10">
        <v>160</v>
      </c>
      <c r="B478" s="193" t="s">
        <v>572</v>
      </c>
      <c r="C478" s="453" t="s">
        <v>225</v>
      </c>
      <c r="D478" s="10"/>
      <c r="E478" s="202">
        <v>45767</v>
      </c>
      <c r="F478" s="23">
        <v>42.374236000000003</v>
      </c>
      <c r="G478" s="525" t="s">
        <v>196</v>
      </c>
      <c r="H478" s="525"/>
      <c r="I478" s="525"/>
      <c r="J478" s="525"/>
      <c r="K478" s="202">
        <v>45773</v>
      </c>
      <c r="L478" s="203" t="s">
        <v>674</v>
      </c>
      <c r="M478" s="10"/>
      <c r="N478" s="197"/>
      <c r="O478" s="198"/>
      <c r="P478" s="198"/>
    </row>
    <row r="479" spans="1:16">
      <c r="A479" s="10">
        <v>161</v>
      </c>
      <c r="B479" s="193" t="s">
        <v>573</v>
      </c>
      <c r="C479" s="453" t="s">
        <v>224</v>
      </c>
      <c r="D479" s="10"/>
      <c r="E479" s="202">
        <v>45770</v>
      </c>
      <c r="F479" s="23">
        <v>46.049156000000004</v>
      </c>
      <c r="G479" s="525" t="s">
        <v>196</v>
      </c>
      <c r="H479" s="525"/>
      <c r="I479" s="525"/>
      <c r="J479" s="525"/>
      <c r="K479" s="202">
        <v>45775</v>
      </c>
      <c r="L479" s="203" t="s">
        <v>670</v>
      </c>
      <c r="M479" s="10"/>
      <c r="N479" s="197"/>
      <c r="O479" s="198"/>
      <c r="P479" s="198"/>
    </row>
    <row r="480" spans="1:16">
      <c r="A480" s="10">
        <v>162</v>
      </c>
      <c r="B480" s="193" t="s">
        <v>17</v>
      </c>
      <c r="C480" s="453" t="s">
        <v>224</v>
      </c>
      <c r="D480" s="10"/>
      <c r="E480" s="202">
        <v>45770</v>
      </c>
      <c r="F480" s="23">
        <v>46.049156000000004</v>
      </c>
      <c r="G480" s="525" t="s">
        <v>196</v>
      </c>
      <c r="H480" s="525"/>
      <c r="I480" s="525"/>
      <c r="J480" s="525"/>
      <c r="K480" s="202">
        <v>45775</v>
      </c>
      <c r="L480" s="203" t="s">
        <v>666</v>
      </c>
      <c r="M480" s="10"/>
      <c r="N480" s="197"/>
      <c r="O480" s="198"/>
      <c r="P480" s="198"/>
    </row>
    <row r="481" spans="1:16">
      <c r="A481" s="10">
        <v>163</v>
      </c>
      <c r="B481" s="193" t="s">
        <v>574</v>
      </c>
      <c r="C481" s="453" t="s">
        <v>363</v>
      </c>
      <c r="D481" s="10"/>
      <c r="E481" s="202">
        <v>45764</v>
      </c>
      <c r="F481" s="23">
        <v>78.677549999999997</v>
      </c>
      <c r="G481" s="525" t="s">
        <v>196</v>
      </c>
      <c r="H481" s="525"/>
      <c r="I481" s="525"/>
      <c r="J481" s="525"/>
      <c r="K481" s="202">
        <v>45775</v>
      </c>
      <c r="L481" s="203" t="s">
        <v>677</v>
      </c>
      <c r="M481" s="10"/>
      <c r="N481" s="197"/>
      <c r="O481" s="198"/>
      <c r="P481" s="198"/>
    </row>
    <row r="482" spans="1:16">
      <c r="A482" s="10">
        <v>164</v>
      </c>
      <c r="B482" s="193" t="s">
        <v>575</v>
      </c>
      <c r="C482" s="453" t="s">
        <v>225</v>
      </c>
      <c r="D482" s="10"/>
      <c r="E482" s="202">
        <v>45769</v>
      </c>
      <c r="F482" s="23">
        <v>42.374236000000003</v>
      </c>
      <c r="G482" s="525" t="s">
        <v>196</v>
      </c>
      <c r="H482" s="525"/>
      <c r="I482" s="525"/>
      <c r="J482" s="525"/>
      <c r="K482" s="202">
        <v>45775</v>
      </c>
      <c r="L482" s="203" t="s">
        <v>671</v>
      </c>
      <c r="M482" s="10"/>
      <c r="N482" s="197"/>
      <c r="O482" s="198"/>
      <c r="P482" s="198"/>
    </row>
    <row r="483" spans="1:16">
      <c r="A483" s="10">
        <v>165</v>
      </c>
      <c r="B483" s="193" t="s">
        <v>576</v>
      </c>
      <c r="C483" s="453" t="s">
        <v>225</v>
      </c>
      <c r="D483" s="10"/>
      <c r="E483" s="202">
        <v>45773</v>
      </c>
      <c r="F483" s="23">
        <v>42.374236000000003</v>
      </c>
      <c r="G483" s="525" t="s">
        <v>196</v>
      </c>
      <c r="H483" s="525"/>
      <c r="I483" s="525"/>
      <c r="J483" s="525"/>
      <c r="K483" s="202">
        <v>45776</v>
      </c>
      <c r="L483" s="203" t="s">
        <v>678</v>
      </c>
      <c r="M483" s="10"/>
      <c r="N483" s="197"/>
      <c r="O483" s="198"/>
      <c r="P483" s="198"/>
    </row>
    <row r="484" spans="1:16">
      <c r="A484" s="10">
        <v>166</v>
      </c>
      <c r="B484" s="193" t="s">
        <v>577</v>
      </c>
      <c r="C484" s="453" t="s">
        <v>225</v>
      </c>
      <c r="D484" s="10"/>
      <c r="E484" s="202">
        <v>45770</v>
      </c>
      <c r="F484" s="23">
        <v>42.374236000000003</v>
      </c>
      <c r="G484" s="525" t="s">
        <v>196</v>
      </c>
      <c r="H484" s="525"/>
      <c r="I484" s="525"/>
      <c r="J484" s="525"/>
      <c r="K484" s="202">
        <v>45809</v>
      </c>
      <c r="L484" s="203" t="s">
        <v>673</v>
      </c>
      <c r="M484" s="10"/>
      <c r="N484" s="197"/>
      <c r="O484" s="198"/>
      <c r="P484" s="198"/>
    </row>
    <row r="485" spans="1:16">
      <c r="A485" s="10">
        <v>167</v>
      </c>
      <c r="B485" s="193" t="s">
        <v>578</v>
      </c>
      <c r="C485" s="453" t="s">
        <v>381</v>
      </c>
      <c r="D485" s="10"/>
      <c r="E485" s="202">
        <v>45769</v>
      </c>
      <c r="F485" s="23">
        <v>97.228551999999993</v>
      </c>
      <c r="G485" s="525" t="s">
        <v>196</v>
      </c>
      <c r="H485" s="525"/>
      <c r="I485" s="525"/>
      <c r="J485" s="525"/>
      <c r="K485" s="202">
        <v>45777</v>
      </c>
      <c r="L485" s="203" t="s">
        <v>669</v>
      </c>
      <c r="M485" s="10"/>
      <c r="N485" s="197"/>
      <c r="O485" s="198"/>
      <c r="P485" s="198"/>
    </row>
    <row r="486" spans="1:16">
      <c r="A486" s="10">
        <v>168</v>
      </c>
      <c r="B486" s="193" t="s">
        <v>579</v>
      </c>
      <c r="C486" s="453" t="s">
        <v>225</v>
      </c>
      <c r="D486" s="10"/>
      <c r="E486" s="202">
        <v>45774</v>
      </c>
      <c r="F486" s="23">
        <v>42.374236000000003</v>
      </c>
      <c r="G486" s="525" t="s">
        <v>196</v>
      </c>
      <c r="H486" s="525"/>
      <c r="I486" s="525"/>
      <c r="J486" s="525"/>
      <c r="K486" s="202">
        <v>45777</v>
      </c>
      <c r="L486" s="203" t="s">
        <v>675</v>
      </c>
      <c r="M486" s="10"/>
      <c r="N486" s="197"/>
      <c r="O486" s="198"/>
      <c r="P486" s="198"/>
    </row>
    <row r="487" spans="1:16">
      <c r="A487" s="10">
        <v>169</v>
      </c>
      <c r="B487" s="193" t="s">
        <v>18</v>
      </c>
      <c r="C487" s="453" t="s">
        <v>224</v>
      </c>
      <c r="D487" s="10"/>
      <c r="E487" s="202">
        <v>45776</v>
      </c>
      <c r="F487" s="23">
        <v>46.049156000000004</v>
      </c>
      <c r="G487" s="525" t="s">
        <v>196</v>
      </c>
      <c r="H487" s="525"/>
      <c r="I487" s="525"/>
      <c r="J487" s="525"/>
      <c r="K487" s="202">
        <v>45780</v>
      </c>
      <c r="L487" s="203" t="s">
        <v>666</v>
      </c>
      <c r="M487" s="10"/>
      <c r="N487" s="197"/>
      <c r="O487" s="198"/>
      <c r="P487" s="198"/>
    </row>
    <row r="488" spans="1:16">
      <c r="A488" s="10">
        <v>170</v>
      </c>
      <c r="B488" s="193" t="s">
        <v>580</v>
      </c>
      <c r="C488" s="453" t="s">
        <v>224</v>
      </c>
      <c r="D488" s="10"/>
      <c r="E488" s="202">
        <v>45776</v>
      </c>
      <c r="F488" s="23">
        <v>46.049156000000004</v>
      </c>
      <c r="G488" s="525" t="s">
        <v>196</v>
      </c>
      <c r="H488" s="525"/>
      <c r="I488" s="525"/>
      <c r="J488" s="525"/>
      <c r="K488" s="202">
        <v>45781</v>
      </c>
      <c r="L488" s="203" t="s">
        <v>674</v>
      </c>
      <c r="M488" s="10"/>
      <c r="N488" s="197"/>
      <c r="O488" s="198"/>
      <c r="P488" s="198"/>
    </row>
    <row r="489" spans="1:16">
      <c r="A489" s="10">
        <v>171</v>
      </c>
      <c r="B489" s="193" t="s">
        <v>581</v>
      </c>
      <c r="C489" s="453" t="s">
        <v>225</v>
      </c>
      <c r="D489" s="10"/>
      <c r="E489" s="202">
        <v>45776</v>
      </c>
      <c r="F489" s="23">
        <v>42.374236000000003</v>
      </c>
      <c r="G489" s="525" t="s">
        <v>196</v>
      </c>
      <c r="H489" s="525"/>
      <c r="I489" s="525"/>
      <c r="J489" s="525"/>
      <c r="K489" s="202">
        <v>45782</v>
      </c>
      <c r="L489" s="203" t="s">
        <v>670</v>
      </c>
      <c r="M489" s="10"/>
      <c r="N489" s="197"/>
      <c r="O489" s="198"/>
      <c r="P489" s="198"/>
    </row>
    <row r="490" spans="1:16">
      <c r="A490" s="10">
        <v>172</v>
      </c>
      <c r="B490" s="193" t="s">
        <v>582</v>
      </c>
      <c r="C490" s="453" t="s">
        <v>224</v>
      </c>
      <c r="D490" s="10"/>
      <c r="E490" s="202">
        <v>45777</v>
      </c>
      <c r="F490" s="23">
        <v>46.049156000000004</v>
      </c>
      <c r="G490" s="525" t="s">
        <v>196</v>
      </c>
      <c r="H490" s="525"/>
      <c r="I490" s="525"/>
      <c r="J490" s="525"/>
      <c r="K490" s="202">
        <v>45783</v>
      </c>
      <c r="L490" s="203" t="s">
        <v>675</v>
      </c>
      <c r="M490" s="10"/>
      <c r="N490" s="197"/>
      <c r="O490" s="198"/>
      <c r="P490" s="198"/>
    </row>
    <row r="491" spans="1:16">
      <c r="A491" s="10">
        <v>173</v>
      </c>
      <c r="B491" s="193" t="s">
        <v>583</v>
      </c>
      <c r="C491" s="453" t="s">
        <v>195</v>
      </c>
      <c r="D491" s="10"/>
      <c r="E491" s="202">
        <v>45777</v>
      </c>
      <c r="F491" s="23">
        <v>43.775756000000008</v>
      </c>
      <c r="G491" s="525" t="s">
        <v>196</v>
      </c>
      <c r="H491" s="525"/>
      <c r="I491" s="525"/>
      <c r="J491" s="525"/>
      <c r="K491" s="202">
        <v>45783</v>
      </c>
      <c r="L491" s="203" t="s">
        <v>671</v>
      </c>
      <c r="M491" s="10"/>
      <c r="N491" s="197"/>
      <c r="O491" s="198"/>
      <c r="P491" s="198"/>
    </row>
    <row r="492" spans="1:16">
      <c r="A492" s="10">
        <v>174</v>
      </c>
      <c r="B492" s="193" t="s">
        <v>584</v>
      </c>
      <c r="C492" s="453" t="s">
        <v>225</v>
      </c>
      <c r="D492" s="10"/>
      <c r="E492" s="202">
        <v>45777</v>
      </c>
      <c r="F492" s="23">
        <v>42.374236000000003</v>
      </c>
      <c r="G492" s="525" t="s">
        <v>196</v>
      </c>
      <c r="H492" s="525"/>
      <c r="I492" s="525"/>
      <c r="J492" s="525"/>
      <c r="K492" s="202">
        <v>45783</v>
      </c>
      <c r="L492" s="203" t="s">
        <v>678</v>
      </c>
      <c r="M492" s="10"/>
      <c r="N492" s="197"/>
      <c r="O492" s="198"/>
      <c r="P492" s="198"/>
    </row>
    <row r="493" spans="1:16">
      <c r="A493" s="10">
        <v>175</v>
      </c>
      <c r="B493" s="193" t="s">
        <v>585</v>
      </c>
      <c r="C493" s="453" t="s">
        <v>224</v>
      </c>
      <c r="D493" s="10"/>
      <c r="E493" s="202">
        <v>45777</v>
      </c>
      <c r="F493" s="23">
        <v>46.049156000000004</v>
      </c>
      <c r="G493" s="525" t="s">
        <v>196</v>
      </c>
      <c r="H493" s="525"/>
      <c r="I493" s="525"/>
      <c r="J493" s="525"/>
      <c r="K493" s="202">
        <v>45784</v>
      </c>
      <c r="L493" s="203" t="s">
        <v>672</v>
      </c>
      <c r="M493" s="10"/>
      <c r="N493" s="197"/>
      <c r="O493" s="198"/>
      <c r="P493" s="198"/>
    </row>
    <row r="494" spans="1:16">
      <c r="A494" s="10">
        <v>176</v>
      </c>
      <c r="B494" s="193" t="s">
        <v>586</v>
      </c>
      <c r="C494" s="453" t="s">
        <v>225</v>
      </c>
      <c r="D494" s="10"/>
      <c r="E494" s="202">
        <v>45783</v>
      </c>
      <c r="F494" s="23">
        <v>42.374236000000003</v>
      </c>
      <c r="G494" s="525" t="s">
        <v>196</v>
      </c>
      <c r="H494" s="525"/>
      <c r="I494" s="525"/>
      <c r="J494" s="525"/>
      <c r="K494" s="202">
        <v>45786</v>
      </c>
      <c r="L494" s="203" t="s">
        <v>675</v>
      </c>
      <c r="M494" s="10"/>
      <c r="N494" s="197"/>
      <c r="O494" s="198"/>
      <c r="P494" s="198"/>
    </row>
    <row r="495" spans="1:16">
      <c r="A495" s="10">
        <v>177</v>
      </c>
      <c r="B495" s="193" t="s">
        <v>587</v>
      </c>
      <c r="C495" s="453" t="s">
        <v>225</v>
      </c>
      <c r="D495" s="10"/>
      <c r="E495" s="202">
        <v>45781</v>
      </c>
      <c r="F495" s="23">
        <v>42.374236000000003</v>
      </c>
      <c r="G495" s="525" t="s">
        <v>196</v>
      </c>
      <c r="H495" s="525"/>
      <c r="I495" s="525"/>
      <c r="J495" s="525"/>
      <c r="K495" s="202">
        <v>45787</v>
      </c>
      <c r="L495" s="203" t="s">
        <v>677</v>
      </c>
      <c r="M495" s="10"/>
      <c r="N495" s="197"/>
      <c r="O495" s="198"/>
      <c r="P495" s="198"/>
    </row>
    <row r="496" spans="1:16">
      <c r="A496" s="10">
        <v>178</v>
      </c>
      <c r="B496" s="193" t="s">
        <v>588</v>
      </c>
      <c r="C496" s="453" t="s">
        <v>225</v>
      </c>
      <c r="D496" s="10"/>
      <c r="E496" s="202">
        <v>45781</v>
      </c>
      <c r="F496" s="23">
        <v>42.374236000000003</v>
      </c>
      <c r="G496" s="525" t="s">
        <v>196</v>
      </c>
      <c r="H496" s="525"/>
      <c r="I496" s="525"/>
      <c r="J496" s="525"/>
      <c r="K496" s="202">
        <v>45788</v>
      </c>
      <c r="L496" s="203" t="s">
        <v>421</v>
      </c>
      <c r="M496" s="10"/>
      <c r="N496" s="197"/>
      <c r="O496" s="198"/>
      <c r="P496" s="198"/>
    </row>
    <row r="497" spans="1:16">
      <c r="A497" s="10">
        <v>179</v>
      </c>
      <c r="B497" s="193" t="s">
        <v>589</v>
      </c>
      <c r="C497" s="453" t="s">
        <v>225</v>
      </c>
      <c r="D497" s="10"/>
      <c r="E497" s="202">
        <v>45782</v>
      </c>
      <c r="F497" s="23">
        <v>42.374236000000003</v>
      </c>
      <c r="G497" s="525" t="s">
        <v>196</v>
      </c>
      <c r="H497" s="525"/>
      <c r="I497" s="525"/>
      <c r="J497" s="525"/>
      <c r="K497" s="202">
        <v>45788</v>
      </c>
      <c r="L497" s="203" t="s">
        <v>674</v>
      </c>
      <c r="M497" s="10"/>
      <c r="N497" s="197"/>
      <c r="O497" s="198"/>
      <c r="P497" s="198"/>
    </row>
    <row r="498" spans="1:16">
      <c r="A498" s="10">
        <v>180</v>
      </c>
      <c r="B498" s="193" t="s">
        <v>129</v>
      </c>
      <c r="C498" s="453" t="s">
        <v>224</v>
      </c>
      <c r="D498" s="10"/>
      <c r="E498" s="202">
        <v>45784</v>
      </c>
      <c r="F498" s="23">
        <v>46.049156000000004</v>
      </c>
      <c r="G498" s="525" t="s">
        <v>196</v>
      </c>
      <c r="H498" s="525"/>
      <c r="I498" s="525"/>
      <c r="J498" s="525"/>
      <c r="K498" s="202">
        <v>45789</v>
      </c>
      <c r="L498" s="203" t="s">
        <v>678</v>
      </c>
      <c r="M498" s="10"/>
      <c r="N498" s="197"/>
      <c r="O498" s="198"/>
      <c r="P498" s="198"/>
    </row>
    <row r="499" spans="1:16">
      <c r="A499" s="10">
        <v>181</v>
      </c>
      <c r="B499" s="193" t="s">
        <v>590</v>
      </c>
      <c r="C499" s="453" t="s">
        <v>225</v>
      </c>
      <c r="D499" s="10"/>
      <c r="E499" s="202">
        <v>45784</v>
      </c>
      <c r="F499" s="23">
        <v>42.374236000000003</v>
      </c>
      <c r="G499" s="525" t="s">
        <v>196</v>
      </c>
      <c r="H499" s="525"/>
      <c r="I499" s="525"/>
      <c r="J499" s="525"/>
      <c r="K499" s="202">
        <v>45790</v>
      </c>
      <c r="L499" s="203" t="s">
        <v>671</v>
      </c>
      <c r="M499" s="10"/>
      <c r="N499" s="197"/>
      <c r="O499" s="198"/>
      <c r="P499" s="198"/>
    </row>
    <row r="500" spans="1:16">
      <c r="A500" s="10">
        <v>182</v>
      </c>
      <c r="B500" s="193" t="s">
        <v>591</v>
      </c>
      <c r="C500" s="453" t="s">
        <v>195</v>
      </c>
      <c r="D500" s="10"/>
      <c r="E500" s="202">
        <v>45784</v>
      </c>
      <c r="F500" s="23">
        <v>43.775756000000008</v>
      </c>
      <c r="G500" s="525" t="s">
        <v>196</v>
      </c>
      <c r="H500" s="525"/>
      <c r="I500" s="525"/>
      <c r="J500" s="525"/>
      <c r="K500" s="202">
        <v>45790</v>
      </c>
      <c r="L500" s="203" t="s">
        <v>670</v>
      </c>
      <c r="M500" s="10"/>
      <c r="N500" s="197"/>
      <c r="O500" s="198"/>
      <c r="P500" s="198"/>
    </row>
    <row r="501" spans="1:16">
      <c r="A501" s="10">
        <v>183</v>
      </c>
      <c r="B501" s="193" t="s">
        <v>141</v>
      </c>
      <c r="C501" s="453" t="s">
        <v>224</v>
      </c>
      <c r="D501" s="10"/>
      <c r="E501" s="202">
        <v>45784</v>
      </c>
      <c r="F501" s="23">
        <v>46.049156000000004</v>
      </c>
      <c r="G501" s="525" t="s">
        <v>196</v>
      </c>
      <c r="H501" s="525"/>
      <c r="I501" s="525"/>
      <c r="J501" s="525"/>
      <c r="K501" s="202">
        <v>45791</v>
      </c>
      <c r="L501" s="203" t="s">
        <v>666</v>
      </c>
      <c r="M501" s="10"/>
      <c r="N501" s="197"/>
      <c r="O501" s="198"/>
      <c r="P501" s="198"/>
    </row>
    <row r="502" spans="1:16">
      <c r="A502" s="10">
        <v>184</v>
      </c>
      <c r="B502" s="193" t="s">
        <v>592</v>
      </c>
      <c r="C502" s="453" t="s">
        <v>381</v>
      </c>
      <c r="D502" s="10"/>
      <c r="E502" s="202">
        <v>45782</v>
      </c>
      <c r="F502" s="23">
        <v>97.228551999999993</v>
      </c>
      <c r="G502" s="525" t="s">
        <v>196</v>
      </c>
      <c r="H502" s="525"/>
      <c r="I502" s="525"/>
      <c r="J502" s="525"/>
      <c r="K502" s="202">
        <v>45791</v>
      </c>
      <c r="L502" s="203" t="s">
        <v>669</v>
      </c>
      <c r="M502" s="10"/>
      <c r="N502" s="197"/>
      <c r="O502" s="198"/>
      <c r="P502" s="198"/>
    </row>
    <row r="503" spans="1:16">
      <c r="A503" s="10">
        <v>185</v>
      </c>
      <c r="B503" s="193" t="s">
        <v>593</v>
      </c>
      <c r="C503" s="453" t="s">
        <v>225</v>
      </c>
      <c r="D503" s="10"/>
      <c r="E503" s="202">
        <v>45788</v>
      </c>
      <c r="F503" s="23">
        <v>42.374236000000003</v>
      </c>
      <c r="G503" s="525" t="s">
        <v>196</v>
      </c>
      <c r="H503" s="525"/>
      <c r="I503" s="525"/>
      <c r="J503" s="525"/>
      <c r="K503" s="202">
        <v>45792</v>
      </c>
      <c r="L503" s="203" t="s">
        <v>675</v>
      </c>
      <c r="M503" s="10"/>
      <c r="N503" s="197"/>
      <c r="O503" s="198"/>
      <c r="P503" s="198"/>
    </row>
    <row r="504" spans="1:16">
      <c r="A504" s="10">
        <v>186</v>
      </c>
      <c r="B504" s="193" t="s">
        <v>594</v>
      </c>
      <c r="C504" s="453" t="s">
        <v>225</v>
      </c>
      <c r="D504" s="10"/>
      <c r="E504" s="202">
        <v>45790</v>
      </c>
      <c r="F504" s="23">
        <v>42.374236000000003</v>
      </c>
      <c r="G504" s="525" t="s">
        <v>196</v>
      </c>
      <c r="H504" s="525"/>
      <c r="I504" s="525"/>
      <c r="J504" s="525"/>
      <c r="K504" s="202">
        <v>45794</v>
      </c>
      <c r="L504" s="203" t="s">
        <v>678</v>
      </c>
      <c r="M504" s="10"/>
      <c r="N504" s="197"/>
      <c r="O504" s="198"/>
      <c r="P504" s="198"/>
    </row>
    <row r="505" spans="1:16">
      <c r="A505" s="10">
        <v>187</v>
      </c>
      <c r="B505" s="193" t="s">
        <v>140</v>
      </c>
      <c r="C505" s="453" t="s">
        <v>195</v>
      </c>
      <c r="D505" s="10"/>
      <c r="E505" s="202">
        <v>45791</v>
      </c>
      <c r="F505" s="23">
        <v>43.775756000000008</v>
      </c>
      <c r="G505" s="525" t="s">
        <v>196</v>
      </c>
      <c r="H505" s="525"/>
      <c r="I505" s="525"/>
      <c r="J505" s="525"/>
      <c r="K505" s="202">
        <v>45796</v>
      </c>
      <c r="L505" s="203" t="s">
        <v>666</v>
      </c>
      <c r="M505" s="10"/>
      <c r="N505" s="197"/>
      <c r="O505" s="198"/>
      <c r="P505" s="198"/>
    </row>
    <row r="506" spans="1:16">
      <c r="A506" s="10">
        <v>188</v>
      </c>
      <c r="B506" s="193" t="s">
        <v>595</v>
      </c>
      <c r="C506" s="453" t="s">
        <v>225</v>
      </c>
      <c r="D506" s="10"/>
      <c r="E506" s="202">
        <v>45791</v>
      </c>
      <c r="F506" s="23">
        <v>42.374236000000003</v>
      </c>
      <c r="G506" s="525" t="s">
        <v>196</v>
      </c>
      <c r="H506" s="525"/>
      <c r="I506" s="525"/>
      <c r="J506" s="525"/>
      <c r="K506" s="202">
        <v>45796</v>
      </c>
      <c r="L506" s="203" t="s">
        <v>670</v>
      </c>
      <c r="M506" s="10"/>
      <c r="N506" s="197"/>
      <c r="O506" s="198"/>
      <c r="P506" s="198"/>
    </row>
    <row r="507" spans="1:16">
      <c r="A507" s="10">
        <v>189</v>
      </c>
      <c r="B507" s="193" t="s">
        <v>596</v>
      </c>
      <c r="C507" s="453" t="s">
        <v>224</v>
      </c>
      <c r="D507" s="10"/>
      <c r="E507" s="202">
        <v>45789</v>
      </c>
      <c r="F507" s="23">
        <v>46.049156000000004</v>
      </c>
      <c r="G507" s="525" t="s">
        <v>196</v>
      </c>
      <c r="H507" s="525"/>
      <c r="I507" s="525"/>
      <c r="J507" s="525"/>
      <c r="K507" s="202">
        <v>45796</v>
      </c>
      <c r="L507" s="203" t="s">
        <v>674</v>
      </c>
      <c r="M507" s="10"/>
      <c r="N507" s="197"/>
      <c r="O507" s="198"/>
      <c r="P507" s="198"/>
    </row>
    <row r="508" spans="1:16">
      <c r="A508" s="10">
        <v>190</v>
      </c>
      <c r="B508" s="193" t="s">
        <v>597</v>
      </c>
      <c r="C508" s="453" t="s">
        <v>225</v>
      </c>
      <c r="D508" s="10"/>
      <c r="E508" s="202">
        <v>45791</v>
      </c>
      <c r="F508" s="23">
        <v>42.374236000000003</v>
      </c>
      <c r="G508" s="525" t="s">
        <v>196</v>
      </c>
      <c r="H508" s="525"/>
      <c r="I508" s="525"/>
      <c r="J508" s="525"/>
      <c r="K508" s="202">
        <v>45797</v>
      </c>
      <c r="L508" s="203" t="s">
        <v>671</v>
      </c>
      <c r="M508" s="10"/>
      <c r="N508" s="197"/>
      <c r="O508" s="198"/>
      <c r="P508" s="198"/>
    </row>
    <row r="509" spans="1:16">
      <c r="A509" s="10">
        <v>191</v>
      </c>
      <c r="B509" s="193" t="s">
        <v>598</v>
      </c>
      <c r="C509" s="453" t="s">
        <v>224</v>
      </c>
      <c r="D509" s="10"/>
      <c r="E509" s="202">
        <v>45789</v>
      </c>
      <c r="F509" s="23">
        <v>46.049156000000004</v>
      </c>
      <c r="G509" s="525" t="s">
        <v>196</v>
      </c>
      <c r="H509" s="525"/>
      <c r="I509" s="525"/>
      <c r="J509" s="525"/>
      <c r="K509" s="202">
        <v>45798</v>
      </c>
      <c r="L509" s="203" t="s">
        <v>421</v>
      </c>
      <c r="M509" s="10"/>
      <c r="N509" s="197"/>
      <c r="O509" s="198"/>
      <c r="P509" s="198"/>
    </row>
    <row r="510" spans="1:16">
      <c r="A510" s="10">
        <v>192</v>
      </c>
      <c r="B510" s="193" t="s">
        <v>599</v>
      </c>
      <c r="C510" s="453" t="s">
        <v>224</v>
      </c>
      <c r="D510" s="10"/>
      <c r="E510" s="202">
        <v>45793</v>
      </c>
      <c r="F510" s="23">
        <v>46.049156000000004</v>
      </c>
      <c r="G510" s="525" t="s">
        <v>196</v>
      </c>
      <c r="H510" s="525"/>
      <c r="I510" s="525"/>
      <c r="J510" s="525"/>
      <c r="K510" s="202">
        <v>45798</v>
      </c>
      <c r="L510" s="203" t="s">
        <v>678</v>
      </c>
      <c r="M510" s="10"/>
      <c r="N510" s="197"/>
      <c r="O510" s="198"/>
      <c r="P510" s="198"/>
    </row>
    <row r="511" spans="1:16">
      <c r="A511" s="10">
        <v>193</v>
      </c>
      <c r="B511" s="193" t="s">
        <v>600</v>
      </c>
      <c r="C511" s="453" t="s">
        <v>225</v>
      </c>
      <c r="D511" s="10"/>
      <c r="E511" s="202">
        <v>45792</v>
      </c>
      <c r="F511" s="23">
        <v>42.374236000000003</v>
      </c>
      <c r="G511" s="525" t="s">
        <v>196</v>
      </c>
      <c r="H511" s="525"/>
      <c r="I511" s="525"/>
      <c r="J511" s="525"/>
      <c r="K511" s="202">
        <v>45799</v>
      </c>
      <c r="L511" s="203" t="s">
        <v>669</v>
      </c>
      <c r="M511" s="10"/>
      <c r="N511" s="197"/>
      <c r="O511" s="198"/>
      <c r="P511" s="198"/>
    </row>
    <row r="512" spans="1:16">
      <c r="A512" s="10">
        <v>194</v>
      </c>
      <c r="B512" s="193" t="s">
        <v>601</v>
      </c>
      <c r="C512" s="453" t="s">
        <v>225</v>
      </c>
      <c r="D512" s="10"/>
      <c r="E512" s="202">
        <v>45788</v>
      </c>
      <c r="F512" s="23">
        <v>42.374236000000003</v>
      </c>
      <c r="G512" s="525" t="s">
        <v>196</v>
      </c>
      <c r="H512" s="525"/>
      <c r="I512" s="525"/>
      <c r="J512" s="525"/>
      <c r="K512" s="202">
        <v>45799</v>
      </c>
      <c r="L512" s="203" t="s">
        <v>677</v>
      </c>
      <c r="M512" s="10"/>
      <c r="N512" s="197"/>
      <c r="O512" s="198"/>
      <c r="P512" s="198"/>
    </row>
    <row r="513" spans="1:16">
      <c r="A513" s="10">
        <v>195</v>
      </c>
      <c r="B513" s="193" t="s">
        <v>602</v>
      </c>
      <c r="C513" s="453" t="s">
        <v>226</v>
      </c>
      <c r="D513" s="10"/>
      <c r="E513" s="202">
        <v>45789</v>
      </c>
      <c r="F513" s="23">
        <v>53.323913999999995</v>
      </c>
      <c r="G513" s="525" t="s">
        <v>196</v>
      </c>
      <c r="H513" s="525"/>
      <c r="I513" s="525"/>
      <c r="J513" s="525"/>
      <c r="K513" s="202">
        <v>45799</v>
      </c>
      <c r="L513" s="203" t="s">
        <v>680</v>
      </c>
      <c r="M513" s="10"/>
      <c r="N513" s="197"/>
      <c r="O513" s="198"/>
      <c r="P513" s="198"/>
    </row>
    <row r="514" spans="1:16">
      <c r="A514" s="10">
        <v>196</v>
      </c>
      <c r="B514" s="193" t="s">
        <v>603</v>
      </c>
      <c r="C514" s="453" t="s">
        <v>225</v>
      </c>
      <c r="D514" s="10"/>
      <c r="E514" s="202">
        <v>45797</v>
      </c>
      <c r="F514" s="23">
        <v>42.374236000000003</v>
      </c>
      <c r="G514" s="525" t="s">
        <v>196</v>
      </c>
      <c r="H514" s="525"/>
      <c r="I514" s="525"/>
      <c r="J514" s="525"/>
      <c r="K514" s="202">
        <v>45801</v>
      </c>
      <c r="L514" s="203" t="s">
        <v>670</v>
      </c>
      <c r="M514" s="10"/>
      <c r="N514" s="197"/>
      <c r="O514" s="198"/>
      <c r="P514" s="198"/>
    </row>
    <row r="515" spans="1:16">
      <c r="A515" s="10">
        <v>197</v>
      </c>
      <c r="B515" s="193" t="s">
        <v>604</v>
      </c>
      <c r="C515" s="453" t="s">
        <v>225</v>
      </c>
      <c r="D515" s="10"/>
      <c r="E515" s="202">
        <v>45797</v>
      </c>
      <c r="F515" s="23">
        <v>42.374236000000003</v>
      </c>
      <c r="G515" s="525" t="s">
        <v>196</v>
      </c>
      <c r="H515" s="525"/>
      <c r="I515" s="525"/>
      <c r="J515" s="525"/>
      <c r="K515" s="202">
        <v>45801</v>
      </c>
      <c r="L515" s="203" t="s">
        <v>674</v>
      </c>
      <c r="M515" s="10"/>
      <c r="N515" s="197"/>
      <c r="O515" s="198"/>
      <c r="P515" s="198"/>
    </row>
    <row r="516" spans="1:16">
      <c r="A516" s="10">
        <v>198</v>
      </c>
      <c r="B516" s="193" t="s">
        <v>142</v>
      </c>
      <c r="C516" s="453" t="s">
        <v>225</v>
      </c>
      <c r="D516" s="10"/>
      <c r="E516" s="202">
        <v>45797</v>
      </c>
      <c r="F516" s="23">
        <v>42.374236000000003</v>
      </c>
      <c r="G516" s="525" t="s">
        <v>196</v>
      </c>
      <c r="H516" s="525"/>
      <c r="I516" s="525"/>
      <c r="J516" s="525"/>
      <c r="K516" s="202">
        <v>45801</v>
      </c>
      <c r="L516" s="203" t="s">
        <v>666</v>
      </c>
      <c r="M516" s="10"/>
      <c r="N516" s="197"/>
      <c r="O516" s="198"/>
      <c r="P516" s="198"/>
    </row>
    <row r="517" spans="1:16">
      <c r="A517" s="10">
        <v>199</v>
      </c>
      <c r="B517" s="193" t="s">
        <v>605</v>
      </c>
      <c r="C517" s="453" t="s">
        <v>606</v>
      </c>
      <c r="D517" s="10"/>
      <c r="E517" s="202">
        <v>45793</v>
      </c>
      <c r="F517" s="23">
        <v>78.073216000000002</v>
      </c>
      <c r="G517" s="525" t="s">
        <v>196</v>
      </c>
      <c r="H517" s="525"/>
      <c r="I517" s="525"/>
      <c r="J517" s="525"/>
      <c r="K517" s="202">
        <v>45802</v>
      </c>
      <c r="L517" s="203" t="s">
        <v>675</v>
      </c>
      <c r="M517" s="10"/>
      <c r="N517" s="197"/>
      <c r="O517" s="198"/>
      <c r="P517" s="198"/>
    </row>
    <row r="518" spans="1:16">
      <c r="A518" s="10">
        <v>200</v>
      </c>
      <c r="B518" s="193" t="s">
        <v>607</v>
      </c>
      <c r="C518" s="453" t="s">
        <v>225</v>
      </c>
      <c r="D518" s="10"/>
      <c r="E518" s="202">
        <v>45787</v>
      </c>
      <c r="F518" s="23">
        <v>42.374236000000003</v>
      </c>
      <c r="G518" s="525" t="s">
        <v>196</v>
      </c>
      <c r="H518" s="525"/>
      <c r="I518" s="525"/>
      <c r="J518" s="525"/>
      <c r="K518" s="202">
        <v>45804</v>
      </c>
      <c r="L518" s="203" t="s">
        <v>672</v>
      </c>
      <c r="M518" s="10"/>
      <c r="N518" s="197"/>
      <c r="O518" s="198"/>
      <c r="P518" s="198"/>
    </row>
    <row r="519" spans="1:16">
      <c r="A519" s="10">
        <v>201</v>
      </c>
      <c r="B519" s="193" t="s">
        <v>608</v>
      </c>
      <c r="C519" s="453" t="s">
        <v>225</v>
      </c>
      <c r="D519" s="10"/>
      <c r="E519" s="202">
        <v>45799</v>
      </c>
      <c r="F519" s="23">
        <v>42.374236000000003</v>
      </c>
      <c r="G519" s="525" t="s">
        <v>196</v>
      </c>
      <c r="H519" s="525"/>
      <c r="I519" s="525"/>
      <c r="J519" s="525"/>
      <c r="K519" s="202">
        <v>45804</v>
      </c>
      <c r="L519" s="203" t="s">
        <v>678</v>
      </c>
      <c r="M519" s="10"/>
      <c r="N519" s="197"/>
      <c r="O519" s="198"/>
      <c r="P519" s="198"/>
    </row>
    <row r="520" spans="1:16">
      <c r="A520" s="10">
        <v>202</v>
      </c>
      <c r="B520" s="193" t="s">
        <v>609</v>
      </c>
      <c r="C520" s="453" t="s">
        <v>225</v>
      </c>
      <c r="D520" s="10"/>
      <c r="E520" s="202">
        <v>45800</v>
      </c>
      <c r="F520" s="23">
        <v>42.374236000000003</v>
      </c>
      <c r="G520" s="525" t="s">
        <v>196</v>
      </c>
      <c r="H520" s="525"/>
      <c r="I520" s="525"/>
      <c r="J520" s="525"/>
      <c r="K520" s="202">
        <v>45805</v>
      </c>
      <c r="L520" s="203" t="s">
        <v>669</v>
      </c>
      <c r="M520" s="10"/>
      <c r="N520" s="197"/>
      <c r="O520" s="198"/>
      <c r="P520" s="198"/>
    </row>
    <row r="521" spans="1:16">
      <c r="A521" s="10">
        <v>203</v>
      </c>
      <c r="B521" s="193" t="s">
        <v>610</v>
      </c>
      <c r="C521" s="453" t="s">
        <v>225</v>
      </c>
      <c r="D521" s="10"/>
      <c r="E521" s="202">
        <v>45800</v>
      </c>
      <c r="F521" s="23">
        <v>42.374236000000003</v>
      </c>
      <c r="G521" s="525" t="s">
        <v>196</v>
      </c>
      <c r="H521" s="525"/>
      <c r="I521" s="525"/>
      <c r="J521" s="525"/>
      <c r="K521" s="202">
        <v>45807</v>
      </c>
      <c r="L521" s="203" t="s">
        <v>421</v>
      </c>
      <c r="M521" s="10"/>
      <c r="N521" s="197"/>
      <c r="O521" s="198"/>
      <c r="P521" s="198"/>
    </row>
    <row r="522" spans="1:16">
      <c r="A522" s="10">
        <v>204</v>
      </c>
      <c r="B522" s="193" t="s">
        <v>611</v>
      </c>
      <c r="C522" s="453" t="s">
        <v>225</v>
      </c>
      <c r="D522" s="10"/>
      <c r="E522" s="202">
        <v>45800</v>
      </c>
      <c r="F522" s="23">
        <v>42.374236000000003</v>
      </c>
      <c r="G522" s="525" t="s">
        <v>196</v>
      </c>
      <c r="H522" s="525"/>
      <c r="I522" s="525"/>
      <c r="J522" s="525"/>
      <c r="K522" s="202">
        <v>45807</v>
      </c>
      <c r="L522" s="203" t="s">
        <v>666</v>
      </c>
      <c r="M522" s="10"/>
      <c r="N522" s="197"/>
      <c r="O522" s="198"/>
      <c r="P522" s="198"/>
    </row>
    <row r="523" spans="1:16">
      <c r="A523" s="10">
        <v>205</v>
      </c>
      <c r="B523" s="193" t="s">
        <v>612</v>
      </c>
      <c r="C523" s="453" t="s">
        <v>225</v>
      </c>
      <c r="D523" s="10"/>
      <c r="E523" s="202">
        <v>45803</v>
      </c>
      <c r="F523" s="23">
        <v>42.374236000000003</v>
      </c>
      <c r="G523" s="525" t="s">
        <v>196</v>
      </c>
      <c r="H523" s="525"/>
      <c r="I523" s="525"/>
      <c r="J523" s="525"/>
      <c r="K523" s="202">
        <v>45808</v>
      </c>
      <c r="L523" s="203" t="s">
        <v>675</v>
      </c>
      <c r="M523" s="10"/>
      <c r="N523" s="197"/>
      <c r="O523" s="198"/>
      <c r="P523" s="198"/>
    </row>
    <row r="524" spans="1:16">
      <c r="A524" s="10">
        <v>206</v>
      </c>
      <c r="B524" s="193" t="s">
        <v>613</v>
      </c>
      <c r="C524" s="453" t="s">
        <v>225</v>
      </c>
      <c r="D524" s="10"/>
      <c r="E524" s="202">
        <v>45802</v>
      </c>
      <c r="F524" s="23">
        <v>42.374236000000003</v>
      </c>
      <c r="G524" s="525" t="s">
        <v>196</v>
      </c>
      <c r="H524" s="525"/>
      <c r="I524" s="525"/>
      <c r="J524" s="525"/>
      <c r="K524" s="202">
        <v>45808</v>
      </c>
      <c r="L524" s="203" t="s">
        <v>670</v>
      </c>
      <c r="M524" s="10"/>
      <c r="N524" s="197"/>
      <c r="O524" s="198"/>
      <c r="P524" s="198"/>
    </row>
    <row r="525" spans="1:16">
      <c r="A525" s="10">
        <v>207</v>
      </c>
      <c r="B525" s="193" t="s">
        <v>614</v>
      </c>
      <c r="C525" s="453" t="s">
        <v>224</v>
      </c>
      <c r="D525" s="10"/>
      <c r="E525" s="202">
        <v>45805</v>
      </c>
      <c r="F525" s="23">
        <v>46.049156000000004</v>
      </c>
      <c r="G525" s="525" t="s">
        <v>196</v>
      </c>
      <c r="H525" s="525"/>
      <c r="I525" s="525"/>
      <c r="J525" s="525"/>
      <c r="K525" s="202">
        <v>45810</v>
      </c>
      <c r="L525" s="203" t="s">
        <v>674</v>
      </c>
      <c r="M525" s="10"/>
      <c r="N525" s="197"/>
      <c r="O525" s="198"/>
      <c r="P525" s="198"/>
    </row>
    <row r="526" spans="1:16">
      <c r="A526" s="10">
        <v>208</v>
      </c>
      <c r="B526" s="193" t="s">
        <v>615</v>
      </c>
      <c r="C526" s="453" t="s">
        <v>227</v>
      </c>
      <c r="D526" s="10"/>
      <c r="E526" s="202">
        <v>45805</v>
      </c>
      <c r="F526" s="23">
        <v>55.338726999999999</v>
      </c>
      <c r="G526" s="525" t="s">
        <v>196</v>
      </c>
      <c r="H526" s="525"/>
      <c r="I526" s="525"/>
      <c r="J526" s="525"/>
      <c r="K526" s="202">
        <v>45811</v>
      </c>
      <c r="L526" s="203" t="s">
        <v>669</v>
      </c>
      <c r="M526" s="10"/>
      <c r="N526" s="197"/>
      <c r="O526" s="198"/>
      <c r="P526" s="198"/>
    </row>
    <row r="527" spans="1:16">
      <c r="A527" s="10">
        <v>209</v>
      </c>
      <c r="B527" s="193" t="s">
        <v>616</v>
      </c>
      <c r="C527" s="453" t="s">
        <v>225</v>
      </c>
      <c r="D527" s="10"/>
      <c r="E527" s="202">
        <v>45802</v>
      </c>
      <c r="F527" s="23">
        <v>42.374236000000003</v>
      </c>
      <c r="G527" s="525" t="s">
        <v>196</v>
      </c>
      <c r="H527" s="525"/>
      <c r="I527" s="525"/>
      <c r="J527" s="525"/>
      <c r="K527" s="202">
        <v>45812</v>
      </c>
      <c r="L527" s="203" t="s">
        <v>421</v>
      </c>
      <c r="M527" s="10"/>
      <c r="N527" s="197"/>
      <c r="O527" s="198"/>
      <c r="P527" s="198"/>
    </row>
    <row r="528" spans="1:16">
      <c r="A528" s="10">
        <v>210</v>
      </c>
      <c r="B528" s="193" t="s">
        <v>617</v>
      </c>
      <c r="C528" s="453" t="s">
        <v>225</v>
      </c>
      <c r="D528" s="10"/>
      <c r="E528" s="202">
        <v>45807</v>
      </c>
      <c r="F528" s="23">
        <v>42.374236000000003</v>
      </c>
      <c r="G528" s="525" t="s">
        <v>196</v>
      </c>
      <c r="H528" s="525"/>
      <c r="I528" s="525"/>
      <c r="J528" s="525"/>
      <c r="K528" s="202">
        <v>45812</v>
      </c>
      <c r="L528" s="203" t="s">
        <v>666</v>
      </c>
      <c r="M528" s="10"/>
      <c r="N528" s="197"/>
      <c r="O528" s="198"/>
      <c r="P528" s="198"/>
    </row>
    <row r="529" spans="1:16">
      <c r="A529" s="10">
        <v>211</v>
      </c>
      <c r="B529" s="193" t="s">
        <v>618</v>
      </c>
      <c r="C529" s="453" t="s">
        <v>381</v>
      </c>
      <c r="D529" s="10"/>
      <c r="E529" s="202">
        <v>45804</v>
      </c>
      <c r="F529" s="23">
        <v>97.228551999999993</v>
      </c>
      <c r="G529" s="525" t="s">
        <v>196</v>
      </c>
      <c r="H529" s="525"/>
      <c r="I529" s="525"/>
      <c r="J529" s="525"/>
      <c r="K529" s="202">
        <v>45815</v>
      </c>
      <c r="L529" s="203" t="s">
        <v>678</v>
      </c>
      <c r="M529" s="10"/>
      <c r="N529" s="197"/>
      <c r="O529" s="198"/>
      <c r="P529" s="198"/>
    </row>
    <row r="530" spans="1:16">
      <c r="A530" s="10">
        <v>212</v>
      </c>
      <c r="B530" s="193" t="s">
        <v>619</v>
      </c>
      <c r="C530" s="453" t="s">
        <v>195</v>
      </c>
      <c r="D530" s="10"/>
      <c r="E530" s="202">
        <v>45812</v>
      </c>
      <c r="F530" s="23">
        <v>43.775756000000008</v>
      </c>
      <c r="G530" s="525" t="s">
        <v>196</v>
      </c>
      <c r="H530" s="525"/>
      <c r="I530" s="525"/>
      <c r="J530" s="525"/>
      <c r="K530" s="202">
        <v>45817</v>
      </c>
      <c r="L530" s="203" t="s">
        <v>669</v>
      </c>
      <c r="M530" s="10"/>
      <c r="N530" s="197"/>
      <c r="O530" s="198"/>
      <c r="P530" s="198"/>
    </row>
    <row r="531" spans="1:16">
      <c r="A531" s="10">
        <v>213</v>
      </c>
      <c r="B531" s="193" t="s">
        <v>78</v>
      </c>
      <c r="C531" s="453" t="s">
        <v>224</v>
      </c>
      <c r="D531" s="10"/>
      <c r="E531" s="202">
        <v>45810</v>
      </c>
      <c r="F531" s="23">
        <v>46.049156000000004</v>
      </c>
      <c r="G531" s="525" t="s">
        <v>196</v>
      </c>
      <c r="H531" s="525"/>
      <c r="I531" s="525"/>
      <c r="J531" s="525"/>
      <c r="K531" s="202">
        <v>45818</v>
      </c>
      <c r="L531" s="203" t="s">
        <v>670</v>
      </c>
      <c r="M531" s="10"/>
      <c r="N531" s="197"/>
      <c r="O531" s="198"/>
      <c r="P531" s="198"/>
    </row>
    <row r="532" spans="1:16">
      <c r="A532" s="10">
        <v>214</v>
      </c>
      <c r="B532" s="193" t="s">
        <v>620</v>
      </c>
      <c r="C532" s="453" t="s">
        <v>225</v>
      </c>
      <c r="D532" s="10"/>
      <c r="E532" s="202">
        <v>45812</v>
      </c>
      <c r="F532" s="23">
        <v>42.374236000000003</v>
      </c>
      <c r="G532" s="525" t="s">
        <v>196</v>
      </c>
      <c r="H532" s="525"/>
      <c r="I532" s="525"/>
      <c r="J532" s="525"/>
      <c r="K532" s="202">
        <v>45819</v>
      </c>
      <c r="L532" s="203" t="s">
        <v>421</v>
      </c>
      <c r="M532" s="10"/>
      <c r="N532" s="197"/>
      <c r="O532" s="198"/>
      <c r="P532" s="198"/>
    </row>
    <row r="533" spans="1:16">
      <c r="A533" s="10">
        <v>215</v>
      </c>
      <c r="B533" s="193" t="s">
        <v>621</v>
      </c>
      <c r="C533" s="453" t="s">
        <v>195</v>
      </c>
      <c r="D533" s="10"/>
      <c r="E533" s="202">
        <v>45816</v>
      </c>
      <c r="F533" s="23">
        <v>43.775756000000008</v>
      </c>
      <c r="G533" s="525" t="s">
        <v>196</v>
      </c>
      <c r="H533" s="525"/>
      <c r="I533" s="525"/>
      <c r="J533" s="525"/>
      <c r="K533" s="202">
        <v>45821</v>
      </c>
      <c r="L533" s="203" t="s">
        <v>678</v>
      </c>
      <c r="M533" s="10"/>
      <c r="N533" s="197"/>
      <c r="O533" s="198"/>
      <c r="P533" s="198"/>
    </row>
    <row r="534" spans="1:16">
      <c r="A534" s="10">
        <v>216</v>
      </c>
      <c r="B534" s="193" t="s">
        <v>622</v>
      </c>
      <c r="C534" s="453" t="s">
        <v>225</v>
      </c>
      <c r="D534" s="10"/>
      <c r="E534" s="202">
        <v>45810</v>
      </c>
      <c r="F534" s="23">
        <v>42.374236000000003</v>
      </c>
      <c r="G534" s="525" t="s">
        <v>196</v>
      </c>
      <c r="H534" s="525"/>
      <c r="I534" s="525"/>
      <c r="J534" s="525"/>
      <c r="K534" s="202">
        <v>45822</v>
      </c>
      <c r="L534" s="203" t="s">
        <v>681</v>
      </c>
      <c r="M534" s="10"/>
      <c r="N534" s="197"/>
      <c r="O534" s="198"/>
      <c r="P534" s="198"/>
    </row>
    <row r="535" spans="1:16">
      <c r="A535" s="10">
        <v>217</v>
      </c>
      <c r="B535" s="193" t="s">
        <v>623</v>
      </c>
      <c r="C535" s="453" t="s">
        <v>195</v>
      </c>
      <c r="D535" s="10"/>
      <c r="E535" s="202">
        <v>45820</v>
      </c>
      <c r="F535" s="23">
        <v>43.775756000000008</v>
      </c>
      <c r="G535" s="525" t="s">
        <v>196</v>
      </c>
      <c r="H535" s="525"/>
      <c r="I535" s="525"/>
      <c r="J535" s="525"/>
      <c r="K535" s="202">
        <v>45826</v>
      </c>
      <c r="L535" s="203" t="s">
        <v>670</v>
      </c>
      <c r="M535" s="10"/>
      <c r="N535" s="197"/>
      <c r="O535" s="198"/>
      <c r="P535" s="198"/>
    </row>
    <row r="536" spans="1:16">
      <c r="A536" s="10">
        <v>218</v>
      </c>
      <c r="B536" s="193" t="s">
        <v>624</v>
      </c>
      <c r="C536" s="453" t="s">
        <v>224</v>
      </c>
      <c r="D536" s="10"/>
      <c r="E536" s="202">
        <v>45818</v>
      </c>
      <c r="F536" s="23">
        <v>46.049156000000004</v>
      </c>
      <c r="G536" s="525" t="s">
        <v>196</v>
      </c>
      <c r="H536" s="525"/>
      <c r="I536" s="525"/>
      <c r="J536" s="525"/>
      <c r="K536" s="202">
        <v>45826</v>
      </c>
      <c r="L536" s="203" t="s">
        <v>680</v>
      </c>
      <c r="M536" s="10"/>
      <c r="N536" s="197"/>
      <c r="O536" s="198"/>
      <c r="P536" s="198"/>
    </row>
    <row r="537" spans="1:16">
      <c r="A537" s="10">
        <v>219</v>
      </c>
      <c r="B537" s="193" t="s">
        <v>625</v>
      </c>
      <c r="C537" s="453" t="s">
        <v>626</v>
      </c>
      <c r="D537" s="10"/>
      <c r="E537" s="202">
        <v>45820</v>
      </c>
      <c r="F537" s="23">
        <v>67.112016999999994</v>
      </c>
      <c r="G537" s="525" t="s">
        <v>196</v>
      </c>
      <c r="H537" s="525"/>
      <c r="I537" s="525"/>
      <c r="J537" s="525"/>
      <c r="K537" s="202">
        <v>45828</v>
      </c>
      <c r="L537" s="203" t="s">
        <v>669</v>
      </c>
      <c r="M537" s="10"/>
      <c r="N537" s="197"/>
      <c r="O537" s="198"/>
      <c r="P537" s="198"/>
    </row>
    <row r="538" spans="1:16">
      <c r="A538" s="10">
        <v>220</v>
      </c>
      <c r="B538" s="193" t="s">
        <v>627</v>
      </c>
      <c r="C538" s="453" t="s">
        <v>628</v>
      </c>
      <c r="D538" s="10"/>
      <c r="E538" s="202">
        <v>45802</v>
      </c>
      <c r="F538" s="23">
        <v>143.46209800000003</v>
      </c>
      <c r="G538" s="525" t="s">
        <v>196</v>
      </c>
      <c r="H538" s="525"/>
      <c r="I538" s="525"/>
      <c r="J538" s="525"/>
      <c r="K538" s="202">
        <v>45829</v>
      </c>
      <c r="L538" s="203" t="s">
        <v>671</v>
      </c>
      <c r="M538" s="10"/>
      <c r="N538" s="197"/>
      <c r="O538" s="198"/>
      <c r="P538" s="198"/>
    </row>
    <row r="539" spans="1:16">
      <c r="A539" s="10">
        <v>221</v>
      </c>
      <c r="B539" s="193" t="s">
        <v>629</v>
      </c>
      <c r="C539" s="453" t="s">
        <v>515</v>
      </c>
      <c r="D539" s="10"/>
      <c r="E539" s="202">
        <v>45820</v>
      </c>
      <c r="F539" s="23">
        <v>73.425832</v>
      </c>
      <c r="G539" s="525" t="s">
        <v>196</v>
      </c>
      <c r="H539" s="525"/>
      <c r="I539" s="525"/>
      <c r="J539" s="525"/>
      <c r="K539" s="202">
        <v>45831</v>
      </c>
      <c r="L539" s="203" t="s">
        <v>421</v>
      </c>
      <c r="M539" s="10"/>
      <c r="N539" s="197"/>
      <c r="O539" s="198"/>
      <c r="P539" s="198"/>
    </row>
    <row r="540" spans="1:16">
      <c r="A540" s="10">
        <v>222</v>
      </c>
      <c r="B540" s="193" t="s">
        <v>630</v>
      </c>
      <c r="C540" s="453" t="s">
        <v>224</v>
      </c>
      <c r="D540" s="10"/>
      <c r="E540" s="202">
        <v>45829</v>
      </c>
      <c r="F540" s="23">
        <v>46.049156000000004</v>
      </c>
      <c r="G540" s="525" t="s">
        <v>196</v>
      </c>
      <c r="H540" s="525"/>
      <c r="I540" s="525"/>
      <c r="J540" s="525"/>
      <c r="K540" s="202">
        <v>45834</v>
      </c>
      <c r="L540" s="203" t="s">
        <v>669</v>
      </c>
      <c r="M540" s="10"/>
      <c r="N540" s="197"/>
      <c r="O540" s="198"/>
      <c r="P540" s="198"/>
    </row>
    <row r="541" spans="1:16">
      <c r="A541" s="10">
        <v>223</v>
      </c>
      <c r="B541" s="193" t="s">
        <v>4</v>
      </c>
      <c r="C541" s="453" t="s">
        <v>224</v>
      </c>
      <c r="D541" s="10"/>
      <c r="E541" s="202">
        <v>45818</v>
      </c>
      <c r="F541" s="23">
        <v>46.049156000000004</v>
      </c>
      <c r="G541" s="525" t="s">
        <v>196</v>
      </c>
      <c r="H541" s="525"/>
      <c r="I541" s="525"/>
      <c r="J541" s="525"/>
      <c r="K541" s="202">
        <v>45835</v>
      </c>
      <c r="L541" s="203" t="s">
        <v>673</v>
      </c>
      <c r="M541" s="10"/>
      <c r="N541" s="197"/>
      <c r="O541" s="198"/>
      <c r="P541" s="198"/>
    </row>
    <row r="542" spans="1:16">
      <c r="A542" s="10">
        <v>224</v>
      </c>
      <c r="B542" s="193" t="s">
        <v>631</v>
      </c>
      <c r="C542" s="453" t="s">
        <v>224</v>
      </c>
      <c r="D542" s="10"/>
      <c r="E542" s="202">
        <v>45828</v>
      </c>
      <c r="F542" s="23">
        <v>46.049156000000004</v>
      </c>
      <c r="G542" s="525" t="s">
        <v>196</v>
      </c>
      <c r="H542" s="525"/>
      <c r="I542" s="525"/>
      <c r="J542" s="525"/>
      <c r="K542" s="202">
        <v>45837</v>
      </c>
      <c r="L542" s="203" t="s">
        <v>680</v>
      </c>
      <c r="M542" s="10"/>
      <c r="N542" s="197"/>
      <c r="O542" s="198"/>
      <c r="P542" s="198"/>
    </row>
    <row r="543" spans="1:16">
      <c r="A543" s="10">
        <v>225</v>
      </c>
      <c r="B543" s="193" t="s">
        <v>371</v>
      </c>
      <c r="C543" s="453" t="s">
        <v>632</v>
      </c>
      <c r="D543" s="10"/>
      <c r="E543" s="202">
        <v>45823</v>
      </c>
      <c r="F543" s="23">
        <v>104.866553</v>
      </c>
      <c r="G543" s="525" t="s">
        <v>196</v>
      </c>
      <c r="H543" s="525"/>
      <c r="I543" s="525"/>
      <c r="J543" s="525"/>
      <c r="K543" s="202">
        <v>45837</v>
      </c>
      <c r="L543" s="203" t="s">
        <v>678</v>
      </c>
      <c r="M543" s="10"/>
      <c r="N543" s="197"/>
      <c r="O543" s="198"/>
      <c r="P543" s="198"/>
    </row>
    <row r="544" spans="1:16">
      <c r="A544" s="10">
        <v>226</v>
      </c>
      <c r="B544" s="193" t="s">
        <v>633</v>
      </c>
      <c r="C544" s="453" t="s">
        <v>225</v>
      </c>
      <c r="D544" s="10"/>
      <c r="E544" s="202">
        <v>45832</v>
      </c>
      <c r="F544" s="23">
        <v>42.374236000000003</v>
      </c>
      <c r="G544" s="525" t="s">
        <v>196</v>
      </c>
      <c r="H544" s="525"/>
      <c r="I544" s="525"/>
      <c r="J544" s="525"/>
      <c r="K544" s="202">
        <v>45838</v>
      </c>
      <c r="L544" s="203" t="s">
        <v>421</v>
      </c>
      <c r="M544" s="10"/>
      <c r="N544" s="197"/>
      <c r="O544" s="198"/>
      <c r="P544" s="198"/>
    </row>
    <row r="545" spans="1:16">
      <c r="A545" s="10">
        <v>227</v>
      </c>
      <c r="B545" s="193" t="s">
        <v>634</v>
      </c>
      <c r="C545" s="453" t="s">
        <v>225</v>
      </c>
      <c r="D545" s="10"/>
      <c r="E545" s="202">
        <v>45835</v>
      </c>
      <c r="F545" s="23">
        <v>42.374236000000003</v>
      </c>
      <c r="G545" s="525" t="s">
        <v>196</v>
      </c>
      <c r="H545" s="525"/>
      <c r="I545" s="525"/>
      <c r="J545" s="525"/>
      <c r="K545" s="202">
        <v>45838</v>
      </c>
      <c r="L545" s="203" t="s">
        <v>669</v>
      </c>
      <c r="M545" s="10"/>
      <c r="N545" s="197"/>
      <c r="O545" s="198"/>
      <c r="P545" s="198"/>
    </row>
    <row r="546" spans="1:16">
      <c r="A546" s="10">
        <v>228</v>
      </c>
      <c r="B546" s="193" t="s">
        <v>320</v>
      </c>
      <c r="C546" s="453" t="s">
        <v>635</v>
      </c>
      <c r="D546" s="10"/>
      <c r="E546" s="202">
        <v>45812</v>
      </c>
      <c r="F546" s="23">
        <v>161.35518400000001</v>
      </c>
      <c r="G546" s="525" t="s">
        <v>196</v>
      </c>
      <c r="H546" s="525"/>
      <c r="I546" s="525"/>
      <c r="J546" s="525"/>
      <c r="K546" s="202">
        <v>45838</v>
      </c>
      <c r="L546" s="203" t="s">
        <v>674</v>
      </c>
      <c r="M546" s="10"/>
      <c r="N546" s="197"/>
      <c r="O546" s="198"/>
      <c r="P546" s="198"/>
    </row>
    <row r="547" spans="1:16">
      <c r="A547" s="10">
        <v>229</v>
      </c>
      <c r="B547" s="193" t="s">
        <v>636</v>
      </c>
      <c r="C547" s="453" t="s">
        <v>637</v>
      </c>
      <c r="D547" s="10"/>
      <c r="E547" s="202">
        <v>45809</v>
      </c>
      <c r="F547" s="23">
        <v>188.37786399999996</v>
      </c>
      <c r="G547" s="525" t="s">
        <v>196</v>
      </c>
      <c r="H547" s="525"/>
      <c r="I547" s="525"/>
      <c r="J547" s="525"/>
      <c r="K547" s="202">
        <v>45838</v>
      </c>
      <c r="L547" s="203" t="s">
        <v>675</v>
      </c>
      <c r="M547" s="10"/>
      <c r="N547" s="197"/>
      <c r="O547" s="198"/>
      <c r="P547" s="198"/>
    </row>
    <row r="548" spans="1:16">
      <c r="A548" s="10">
        <v>230</v>
      </c>
      <c r="B548" s="193" t="s">
        <v>638</v>
      </c>
      <c r="C548" s="453" t="s">
        <v>224</v>
      </c>
      <c r="D548" s="10"/>
      <c r="E548" s="202">
        <v>45832</v>
      </c>
      <c r="F548" s="23">
        <v>46.049156000000004</v>
      </c>
      <c r="G548" s="525" t="s">
        <v>196</v>
      </c>
      <c r="H548" s="525"/>
      <c r="I548" s="525"/>
      <c r="J548" s="525"/>
      <c r="K548" s="202">
        <v>45843</v>
      </c>
      <c r="L548" s="203" t="s">
        <v>671</v>
      </c>
      <c r="M548" s="10"/>
      <c r="N548" s="197"/>
      <c r="O548" s="198"/>
      <c r="P548" s="198"/>
    </row>
    <row r="549" spans="1:16">
      <c r="A549" s="10">
        <v>231</v>
      </c>
      <c r="B549" s="193" t="s">
        <v>639</v>
      </c>
      <c r="C549" s="453" t="s">
        <v>224</v>
      </c>
      <c r="D549" s="10"/>
      <c r="E549" s="202">
        <v>45839</v>
      </c>
      <c r="F549" s="23">
        <v>46.049156000000004</v>
      </c>
      <c r="G549" s="525" t="s">
        <v>196</v>
      </c>
      <c r="H549" s="525"/>
      <c r="I549" s="525"/>
      <c r="J549" s="525"/>
      <c r="K549" s="202">
        <v>45845</v>
      </c>
      <c r="L549" s="203" t="s">
        <v>669</v>
      </c>
      <c r="M549" s="10"/>
      <c r="N549" s="197"/>
      <c r="O549" s="198"/>
      <c r="P549" s="198"/>
    </row>
    <row r="550" spans="1:16">
      <c r="A550" s="10">
        <v>232</v>
      </c>
      <c r="B550" s="193" t="s">
        <v>640</v>
      </c>
      <c r="C550" s="453" t="s">
        <v>227</v>
      </c>
      <c r="D550" s="10"/>
      <c r="E550" s="202">
        <v>45839</v>
      </c>
      <c r="F550" s="23">
        <v>55.338726999999999</v>
      </c>
      <c r="G550" s="525" t="s">
        <v>196</v>
      </c>
      <c r="H550" s="525"/>
      <c r="I550" s="525"/>
      <c r="J550" s="525"/>
      <c r="K550" s="202">
        <v>45850</v>
      </c>
      <c r="L550" s="203" t="s">
        <v>421</v>
      </c>
      <c r="M550" s="10"/>
      <c r="N550" s="197"/>
      <c r="O550" s="198"/>
      <c r="P550" s="198"/>
    </row>
    <row r="551" spans="1:16">
      <c r="A551" s="10">
        <v>233</v>
      </c>
      <c r="B551" s="193" t="s">
        <v>365</v>
      </c>
      <c r="C551" s="453" t="s">
        <v>641</v>
      </c>
      <c r="D551" s="10"/>
      <c r="E551" s="202">
        <v>45843</v>
      </c>
      <c r="F551" s="23">
        <v>101.69198999999999</v>
      </c>
      <c r="G551" s="525" t="s">
        <v>196</v>
      </c>
      <c r="H551" s="525"/>
      <c r="I551" s="525"/>
      <c r="J551" s="525"/>
      <c r="K551" s="202">
        <v>45856</v>
      </c>
      <c r="L551" s="205" t="s">
        <v>674</v>
      </c>
      <c r="M551" s="10"/>
      <c r="N551" s="197"/>
      <c r="O551" s="198"/>
      <c r="P551" s="198"/>
    </row>
    <row r="552" spans="1:16">
      <c r="A552" s="10">
        <v>234</v>
      </c>
      <c r="B552" s="193" t="s">
        <v>359</v>
      </c>
      <c r="C552" s="453" t="s">
        <v>562</v>
      </c>
      <c r="D552" s="10"/>
      <c r="E552" s="202">
        <v>45836</v>
      </c>
      <c r="F552" s="23">
        <v>86.256192999999996</v>
      </c>
      <c r="G552" s="525" t="s">
        <v>196</v>
      </c>
      <c r="H552" s="525"/>
      <c r="I552" s="525"/>
      <c r="J552" s="525"/>
      <c r="K552" s="202">
        <v>45860</v>
      </c>
      <c r="L552" s="205" t="s">
        <v>682</v>
      </c>
      <c r="M552" s="10"/>
      <c r="N552" s="197"/>
      <c r="O552" s="198"/>
      <c r="P552" s="198"/>
    </row>
    <row r="553" spans="1:16">
      <c r="A553" s="10">
        <v>235</v>
      </c>
      <c r="B553" s="193" t="s">
        <v>642</v>
      </c>
      <c r="C553" s="453" t="s">
        <v>381</v>
      </c>
      <c r="D553" s="10"/>
      <c r="E553" s="202">
        <v>45846</v>
      </c>
      <c r="F553" s="23">
        <v>97.228551999999993</v>
      </c>
      <c r="G553" s="525" t="s">
        <v>196</v>
      </c>
      <c r="H553" s="525"/>
      <c r="I553" s="525"/>
      <c r="J553" s="525"/>
      <c r="K553" s="202">
        <v>45869</v>
      </c>
      <c r="L553" s="203" t="s">
        <v>421</v>
      </c>
      <c r="M553" s="10"/>
      <c r="N553" s="197"/>
      <c r="O553" s="198"/>
      <c r="P553" s="198"/>
    </row>
    <row r="554" spans="1:16">
      <c r="A554" s="10">
        <v>236</v>
      </c>
      <c r="B554" s="193" t="s">
        <v>270</v>
      </c>
      <c r="C554" s="453" t="s">
        <v>628</v>
      </c>
      <c r="D554" s="10"/>
      <c r="E554" s="202">
        <v>45858</v>
      </c>
      <c r="F554" s="23">
        <v>143.46209800000003</v>
      </c>
      <c r="G554" s="525" t="s">
        <v>196</v>
      </c>
      <c r="H554" s="525"/>
      <c r="I554" s="525"/>
      <c r="J554" s="525"/>
      <c r="K554" s="202">
        <v>45877</v>
      </c>
      <c r="L554" s="205" t="s">
        <v>674</v>
      </c>
      <c r="M554" s="10"/>
      <c r="N554" s="197"/>
      <c r="O554" s="198"/>
      <c r="P554" s="198"/>
    </row>
    <row r="555" spans="1:16">
      <c r="A555" s="10">
        <v>237</v>
      </c>
      <c r="B555" s="193" t="s">
        <v>643</v>
      </c>
      <c r="C555" s="453" t="s">
        <v>637</v>
      </c>
      <c r="D555" s="10"/>
      <c r="E555" s="202">
        <v>45847</v>
      </c>
      <c r="F555" s="23">
        <v>188.37786399999996</v>
      </c>
      <c r="G555" s="525" t="s">
        <v>196</v>
      </c>
      <c r="H555" s="525"/>
      <c r="I555" s="525"/>
      <c r="J555" s="525"/>
      <c r="K555" s="202">
        <v>45880</v>
      </c>
      <c r="L555" s="203" t="s">
        <v>675</v>
      </c>
      <c r="M555" s="10"/>
      <c r="N555" s="197"/>
      <c r="O555" s="198"/>
      <c r="P555" s="198"/>
    </row>
    <row r="556" spans="1:16">
      <c r="A556" s="10">
        <v>238</v>
      </c>
      <c r="B556" s="193" t="s">
        <v>644</v>
      </c>
      <c r="C556" s="453" t="s">
        <v>224</v>
      </c>
      <c r="D556" s="10"/>
      <c r="E556" s="202">
        <v>45865</v>
      </c>
      <c r="F556" s="23">
        <v>46.049156000000004</v>
      </c>
      <c r="G556" s="525" t="s">
        <v>196</v>
      </c>
      <c r="H556" s="525"/>
      <c r="I556" s="525"/>
      <c r="J556" s="525"/>
      <c r="K556" s="202">
        <v>45886</v>
      </c>
      <c r="L556" s="203" t="s">
        <v>683</v>
      </c>
      <c r="M556" s="10"/>
      <c r="N556" s="197"/>
      <c r="O556" s="198"/>
      <c r="P556" s="198"/>
    </row>
    <row r="557" spans="1:16">
      <c r="A557" s="10">
        <v>239</v>
      </c>
      <c r="B557" s="193" t="s">
        <v>37</v>
      </c>
      <c r="C557" s="453" t="s">
        <v>224</v>
      </c>
      <c r="D557" s="10"/>
      <c r="E557" s="202">
        <v>45883</v>
      </c>
      <c r="F557" s="23">
        <v>46.049156000000004</v>
      </c>
      <c r="G557" s="525" t="s">
        <v>196</v>
      </c>
      <c r="H557" s="525"/>
      <c r="I557" s="525"/>
      <c r="J557" s="525"/>
      <c r="K557" s="202">
        <v>45895</v>
      </c>
      <c r="L557" s="203" t="s">
        <v>684</v>
      </c>
      <c r="M557" s="10"/>
      <c r="N557" s="197"/>
      <c r="O557" s="198"/>
      <c r="P557" s="198"/>
    </row>
    <row r="558" spans="1:16">
      <c r="A558" s="10">
        <v>240</v>
      </c>
      <c r="B558" s="193" t="s">
        <v>645</v>
      </c>
      <c r="C558" s="453" t="s">
        <v>635</v>
      </c>
      <c r="D558" s="10"/>
      <c r="E558" s="202">
        <v>45864</v>
      </c>
      <c r="F558" s="23">
        <v>161.35518400000001</v>
      </c>
      <c r="G558" s="525" t="s">
        <v>196</v>
      </c>
      <c r="H558" s="525"/>
      <c r="I558" s="525"/>
      <c r="J558" s="525"/>
      <c r="K558" s="202">
        <v>45896</v>
      </c>
      <c r="L558" s="203" t="s">
        <v>685</v>
      </c>
      <c r="M558" s="10"/>
      <c r="N558" s="197"/>
      <c r="O558" s="198"/>
      <c r="P558" s="198"/>
    </row>
    <row r="559" spans="1:16">
      <c r="A559" s="10">
        <v>241</v>
      </c>
      <c r="B559" s="193" t="s">
        <v>646</v>
      </c>
      <c r="C559" s="453" t="s">
        <v>381</v>
      </c>
      <c r="D559" s="10"/>
      <c r="E559" s="202">
        <v>45871</v>
      </c>
      <c r="F559" s="23">
        <v>97.228551999999993</v>
      </c>
      <c r="G559" s="525" t="s">
        <v>196</v>
      </c>
      <c r="H559" s="525"/>
      <c r="I559" s="525"/>
      <c r="J559" s="525"/>
      <c r="K559" s="202">
        <v>45899</v>
      </c>
      <c r="L559" s="203" t="s">
        <v>686</v>
      </c>
      <c r="M559" s="10"/>
      <c r="N559" s="197"/>
      <c r="O559" s="198"/>
      <c r="P559" s="198"/>
    </row>
    <row r="560" spans="1:16">
      <c r="A560" s="10">
        <v>242</v>
      </c>
      <c r="B560" s="193" t="s">
        <v>647</v>
      </c>
      <c r="C560" s="453" t="s">
        <v>553</v>
      </c>
      <c r="D560" s="10"/>
      <c r="E560" s="202">
        <v>45873</v>
      </c>
      <c r="F560" s="23">
        <v>75.858397999999994</v>
      </c>
      <c r="G560" s="525" t="s">
        <v>196</v>
      </c>
      <c r="H560" s="525"/>
      <c r="I560" s="525"/>
      <c r="J560" s="525"/>
      <c r="K560" s="202">
        <v>45899</v>
      </c>
      <c r="L560" s="203" t="s">
        <v>687</v>
      </c>
      <c r="M560" s="10"/>
      <c r="N560" s="197"/>
      <c r="O560" s="198"/>
      <c r="P560" s="198"/>
    </row>
    <row r="561" spans="1:16">
      <c r="A561" s="10">
        <v>243</v>
      </c>
      <c r="B561" s="193" t="s">
        <v>58</v>
      </c>
      <c r="C561" s="453" t="s">
        <v>606</v>
      </c>
      <c r="D561" s="10"/>
      <c r="E561" s="202">
        <v>45878</v>
      </c>
      <c r="F561" s="23">
        <v>78.073216000000002</v>
      </c>
      <c r="G561" s="525" t="s">
        <v>196</v>
      </c>
      <c r="H561" s="525"/>
      <c r="I561" s="525"/>
      <c r="J561" s="525"/>
      <c r="K561" s="202">
        <v>45899</v>
      </c>
      <c r="L561" s="206" t="s">
        <v>688</v>
      </c>
      <c r="M561" s="10"/>
      <c r="N561" s="197"/>
      <c r="O561" s="198"/>
      <c r="P561" s="198"/>
    </row>
    <row r="562" spans="1:16">
      <c r="A562" s="10">
        <v>244</v>
      </c>
      <c r="B562" s="193" t="s">
        <v>648</v>
      </c>
      <c r="C562" s="453" t="s">
        <v>649</v>
      </c>
      <c r="D562" s="10"/>
      <c r="E562" s="202">
        <v>45881</v>
      </c>
      <c r="F562" s="23">
        <v>97.653418000000016</v>
      </c>
      <c r="G562" s="525" t="s">
        <v>196</v>
      </c>
      <c r="H562" s="525"/>
      <c r="I562" s="525"/>
      <c r="J562" s="525"/>
      <c r="K562" s="202">
        <v>45902</v>
      </c>
      <c r="L562" s="203" t="s">
        <v>675</v>
      </c>
      <c r="M562" s="10"/>
      <c r="N562" s="197"/>
      <c r="O562" s="198"/>
      <c r="P562" s="198"/>
    </row>
    <row r="563" spans="1:16">
      <c r="A563" s="10">
        <v>245</v>
      </c>
      <c r="B563" s="193" t="s">
        <v>130</v>
      </c>
      <c r="C563" s="453" t="s">
        <v>227</v>
      </c>
      <c r="D563" s="10"/>
      <c r="E563" s="202">
        <v>45887</v>
      </c>
      <c r="F563" s="23">
        <v>55.338726999999999</v>
      </c>
      <c r="G563" s="525" t="s">
        <v>196</v>
      </c>
      <c r="H563" s="525"/>
      <c r="I563" s="525"/>
      <c r="J563" s="525"/>
      <c r="K563" s="202">
        <v>45904</v>
      </c>
      <c r="L563" s="203" t="s">
        <v>683</v>
      </c>
      <c r="M563" s="10"/>
      <c r="N563" s="197"/>
      <c r="O563" s="198"/>
      <c r="P563" s="198"/>
    </row>
    <row r="564" spans="1:16">
      <c r="A564" s="10">
        <v>246</v>
      </c>
      <c r="B564" s="193" t="s">
        <v>271</v>
      </c>
      <c r="C564" s="453" t="s">
        <v>650</v>
      </c>
      <c r="D564" s="10"/>
      <c r="E564" s="202">
        <v>45879</v>
      </c>
      <c r="F564" s="23">
        <v>118.43025200000001</v>
      </c>
      <c r="G564" s="525" t="s">
        <v>196</v>
      </c>
      <c r="H564" s="525"/>
      <c r="I564" s="525"/>
      <c r="J564" s="525"/>
      <c r="K564" s="202">
        <v>45906</v>
      </c>
      <c r="L564" s="205" t="s">
        <v>674</v>
      </c>
      <c r="M564" s="10"/>
      <c r="N564" s="197"/>
      <c r="O564" s="198"/>
      <c r="P564" s="198"/>
    </row>
    <row r="565" spans="1:16">
      <c r="A565" s="10">
        <v>247</v>
      </c>
      <c r="B565" s="193" t="s">
        <v>651</v>
      </c>
      <c r="C565" s="453" t="s">
        <v>652</v>
      </c>
      <c r="D565" s="10"/>
      <c r="E565" s="202">
        <v>45885</v>
      </c>
      <c r="F565" s="23">
        <v>110.625505</v>
      </c>
      <c r="G565" s="525" t="s">
        <v>196</v>
      </c>
      <c r="H565" s="525"/>
      <c r="I565" s="525"/>
      <c r="J565" s="525"/>
      <c r="K565" s="202">
        <v>45914</v>
      </c>
      <c r="L565" s="203" t="s">
        <v>427</v>
      </c>
      <c r="M565" s="10"/>
      <c r="N565" s="197"/>
      <c r="O565" s="198"/>
      <c r="P565" s="198"/>
    </row>
    <row r="566" spans="1:16">
      <c r="A566" s="10">
        <v>248</v>
      </c>
      <c r="B566" s="193" t="s">
        <v>653</v>
      </c>
      <c r="C566" s="453" t="s">
        <v>649</v>
      </c>
      <c r="D566" s="10"/>
      <c r="E566" s="202">
        <v>45893</v>
      </c>
      <c r="F566" s="23">
        <v>97.653418000000016</v>
      </c>
      <c r="G566" s="525" t="s">
        <v>196</v>
      </c>
      <c r="H566" s="525"/>
      <c r="I566" s="525"/>
      <c r="J566" s="525"/>
      <c r="K566" s="202">
        <v>45914</v>
      </c>
      <c r="L566" s="203" t="s">
        <v>689</v>
      </c>
      <c r="M566" s="10"/>
      <c r="N566" s="197"/>
      <c r="O566" s="198"/>
      <c r="P566" s="198"/>
    </row>
    <row r="567" spans="1:16">
      <c r="A567" s="10">
        <v>249</v>
      </c>
      <c r="B567" s="193" t="s">
        <v>654</v>
      </c>
      <c r="C567" s="453" t="s">
        <v>655</v>
      </c>
      <c r="D567" s="10"/>
      <c r="E567" s="202">
        <v>45903</v>
      </c>
      <c r="F567" s="23">
        <v>89.717756999999978</v>
      </c>
      <c r="G567" s="525" t="s">
        <v>196</v>
      </c>
      <c r="H567" s="525"/>
      <c r="I567" s="525"/>
      <c r="J567" s="525"/>
      <c r="K567" s="202">
        <v>45921</v>
      </c>
      <c r="L567" s="206" t="s">
        <v>688</v>
      </c>
      <c r="M567" s="10"/>
      <c r="N567" s="197"/>
      <c r="O567" s="198"/>
      <c r="P567" s="198"/>
    </row>
    <row r="568" spans="1:16">
      <c r="A568" s="10">
        <v>250</v>
      </c>
      <c r="B568" s="193" t="s">
        <v>656</v>
      </c>
      <c r="C568" s="453" t="s">
        <v>515</v>
      </c>
      <c r="D568" s="10"/>
      <c r="E568" s="202">
        <v>45900</v>
      </c>
      <c r="F568" s="23">
        <v>73.425832</v>
      </c>
      <c r="G568" s="525" t="s">
        <v>196</v>
      </c>
      <c r="H568" s="525"/>
      <c r="I568" s="525"/>
      <c r="J568" s="525"/>
      <c r="K568" s="202">
        <v>45922</v>
      </c>
      <c r="L568" s="203" t="s">
        <v>686</v>
      </c>
      <c r="M568" s="10"/>
      <c r="N568" s="197"/>
      <c r="O568" s="198"/>
      <c r="P568" s="198"/>
    </row>
    <row r="569" spans="1:16">
      <c r="A569" s="10">
        <v>251</v>
      </c>
      <c r="B569" s="193" t="s">
        <v>361</v>
      </c>
      <c r="C569" s="453" t="s">
        <v>657</v>
      </c>
      <c r="D569" s="10"/>
      <c r="E569" s="202">
        <v>45905</v>
      </c>
      <c r="F569" s="23">
        <v>90.125158999999982</v>
      </c>
      <c r="G569" s="525" t="s">
        <v>196</v>
      </c>
      <c r="H569" s="525"/>
      <c r="I569" s="525"/>
      <c r="J569" s="525"/>
      <c r="K569" s="202">
        <v>45922</v>
      </c>
      <c r="L569" s="203" t="s">
        <v>683</v>
      </c>
      <c r="M569" s="10"/>
      <c r="N569" s="197"/>
      <c r="O569" s="198"/>
      <c r="P569" s="198"/>
    </row>
    <row r="570" spans="1:16">
      <c r="A570" s="10">
        <v>252</v>
      </c>
      <c r="B570" s="193" t="s">
        <v>372</v>
      </c>
      <c r="C570" s="453" t="s">
        <v>657</v>
      </c>
      <c r="D570" s="10"/>
      <c r="E570" s="202">
        <v>45907</v>
      </c>
      <c r="F570" s="23">
        <v>90.125158999999982</v>
      </c>
      <c r="G570" s="525" t="s">
        <v>196</v>
      </c>
      <c r="H570" s="525"/>
      <c r="I570" s="525"/>
      <c r="J570" s="525"/>
      <c r="K570" s="202">
        <v>45922</v>
      </c>
      <c r="L570" s="205" t="s">
        <v>674</v>
      </c>
      <c r="M570" s="10"/>
      <c r="N570" s="197"/>
      <c r="O570" s="198"/>
      <c r="P570" s="198"/>
    </row>
    <row r="571" spans="1:16">
      <c r="A571" s="10">
        <v>253</v>
      </c>
      <c r="B571" s="193" t="s">
        <v>658</v>
      </c>
      <c r="C571" s="453" t="s">
        <v>635</v>
      </c>
      <c r="D571" s="10"/>
      <c r="E571" s="202">
        <v>45875</v>
      </c>
      <c r="F571" s="23">
        <v>161.35518400000001</v>
      </c>
      <c r="G571" s="525" t="s">
        <v>196</v>
      </c>
      <c r="H571" s="525"/>
      <c r="I571" s="525"/>
      <c r="J571" s="525"/>
      <c r="K571" s="202">
        <v>45922</v>
      </c>
      <c r="L571" s="203" t="s">
        <v>421</v>
      </c>
      <c r="M571" s="10"/>
      <c r="N571" s="197"/>
      <c r="O571" s="198"/>
      <c r="P571" s="198"/>
    </row>
    <row r="572" spans="1:16">
      <c r="A572" s="10">
        <v>254</v>
      </c>
      <c r="B572" s="193" t="s">
        <v>659</v>
      </c>
      <c r="C572" s="453" t="s">
        <v>225</v>
      </c>
      <c r="D572" s="10"/>
      <c r="E572" s="202">
        <v>45887</v>
      </c>
      <c r="F572" s="23">
        <v>42.374236000000003</v>
      </c>
      <c r="G572" s="525" t="s">
        <v>196</v>
      </c>
      <c r="H572" s="525"/>
      <c r="I572" s="525"/>
      <c r="J572" s="525"/>
      <c r="K572" s="202">
        <v>45924</v>
      </c>
      <c r="L572" s="203" t="s">
        <v>690</v>
      </c>
      <c r="M572" s="10"/>
      <c r="N572" s="197"/>
      <c r="O572" s="198"/>
      <c r="P572" s="198"/>
    </row>
    <row r="573" spans="1:16">
      <c r="A573" s="10">
        <v>255</v>
      </c>
      <c r="B573" s="193" t="s">
        <v>8</v>
      </c>
      <c r="C573" s="453" t="s">
        <v>225</v>
      </c>
      <c r="D573" s="10"/>
      <c r="E573" s="202">
        <v>45915</v>
      </c>
      <c r="F573" s="23">
        <v>42.374236000000003</v>
      </c>
      <c r="G573" s="525" t="s">
        <v>196</v>
      </c>
      <c r="H573" s="525"/>
      <c r="I573" s="525"/>
      <c r="J573" s="525"/>
      <c r="K573" s="202">
        <v>45923</v>
      </c>
      <c r="L573" s="203" t="s">
        <v>691</v>
      </c>
      <c r="M573" s="10"/>
      <c r="N573" s="197"/>
      <c r="O573" s="198"/>
      <c r="P573" s="198"/>
    </row>
    <row r="574" spans="1:16">
      <c r="A574" s="10">
        <v>256</v>
      </c>
      <c r="B574" s="193" t="s">
        <v>660</v>
      </c>
      <c r="C574" s="453" t="s">
        <v>225</v>
      </c>
      <c r="D574" s="10"/>
      <c r="E574" s="202">
        <v>45915</v>
      </c>
      <c r="F574" s="23">
        <v>42.374236000000003</v>
      </c>
      <c r="G574" s="525" t="s">
        <v>196</v>
      </c>
      <c r="H574" s="525"/>
      <c r="I574" s="525"/>
      <c r="J574" s="525"/>
      <c r="K574" s="202">
        <v>45924</v>
      </c>
      <c r="L574" s="203" t="s">
        <v>427</v>
      </c>
      <c r="M574" s="10"/>
      <c r="N574" s="197"/>
      <c r="O574" s="198"/>
      <c r="P574" s="198"/>
    </row>
    <row r="575" spans="1:16">
      <c r="A575" s="10">
        <v>257</v>
      </c>
      <c r="B575" s="193" t="s">
        <v>661</v>
      </c>
      <c r="C575" s="453" t="s">
        <v>554</v>
      </c>
      <c r="D575" s="10"/>
      <c r="E575" s="202">
        <v>45900</v>
      </c>
      <c r="F575" s="23">
        <v>87.011570000000006</v>
      </c>
      <c r="G575" s="525" t="s">
        <v>196</v>
      </c>
      <c r="H575" s="525"/>
      <c r="I575" s="525"/>
      <c r="J575" s="525"/>
      <c r="K575" s="202">
        <v>45924</v>
      </c>
      <c r="L575" s="203" t="s">
        <v>687</v>
      </c>
      <c r="M575" s="10"/>
      <c r="N575" s="197"/>
      <c r="O575" s="198"/>
      <c r="P575" s="198"/>
    </row>
    <row r="576" spans="1:16">
      <c r="A576" s="10">
        <v>258</v>
      </c>
      <c r="B576" s="193" t="s">
        <v>662</v>
      </c>
      <c r="C576" s="453" t="s">
        <v>363</v>
      </c>
      <c r="D576" s="10"/>
      <c r="E576" s="202">
        <v>45915</v>
      </c>
      <c r="F576" s="23">
        <v>78.677549999999997</v>
      </c>
      <c r="G576" s="525" t="s">
        <v>196</v>
      </c>
      <c r="H576" s="525"/>
      <c r="I576" s="525"/>
      <c r="J576" s="525"/>
      <c r="K576" s="202">
        <v>45925</v>
      </c>
      <c r="L576" s="203" t="s">
        <v>689</v>
      </c>
      <c r="M576" s="10"/>
      <c r="N576" s="197"/>
      <c r="O576" s="198"/>
      <c r="P576" s="198"/>
    </row>
    <row r="577" spans="1:16">
      <c r="A577" s="10">
        <v>259</v>
      </c>
      <c r="B577" s="193" t="s">
        <v>663</v>
      </c>
      <c r="C577" s="453" t="s">
        <v>553</v>
      </c>
      <c r="D577" s="10"/>
      <c r="E577" s="202">
        <v>45911</v>
      </c>
      <c r="F577" s="23">
        <v>75.858397999999994</v>
      </c>
      <c r="G577" s="525" t="s">
        <v>196</v>
      </c>
      <c r="H577" s="525"/>
      <c r="I577" s="525"/>
      <c r="J577" s="525"/>
      <c r="K577" s="202">
        <v>45928</v>
      </c>
      <c r="L577" s="205" t="s">
        <v>418</v>
      </c>
      <c r="M577" s="10"/>
      <c r="N577" s="197"/>
      <c r="O577" s="198"/>
      <c r="P577" s="198"/>
    </row>
    <row r="578" spans="1:16">
      <c r="A578" s="10">
        <v>260</v>
      </c>
      <c r="B578" s="193" t="s">
        <v>664</v>
      </c>
      <c r="C578" s="453" t="s">
        <v>635</v>
      </c>
      <c r="D578" s="10"/>
      <c r="E578" s="202">
        <v>45897</v>
      </c>
      <c r="F578" s="23">
        <v>161.35518400000001</v>
      </c>
      <c r="G578" s="525" t="s">
        <v>196</v>
      </c>
      <c r="H578" s="525"/>
      <c r="I578" s="525"/>
      <c r="J578" s="525"/>
      <c r="K578" s="202">
        <v>45929</v>
      </c>
      <c r="L578" s="203" t="s">
        <v>749</v>
      </c>
      <c r="M578" s="10"/>
      <c r="N578" s="197"/>
      <c r="O578" s="198"/>
      <c r="P578" s="198"/>
    </row>
    <row r="579" spans="1:16">
      <c r="A579" s="10">
        <v>261</v>
      </c>
      <c r="B579" s="275" t="s">
        <v>435</v>
      </c>
      <c r="C579" s="463" t="s">
        <v>225</v>
      </c>
      <c r="D579" s="10"/>
      <c r="E579" s="202">
        <v>45924</v>
      </c>
      <c r="F579" s="23">
        <v>42.374000000000002</v>
      </c>
      <c r="G579" s="525" t="s">
        <v>196</v>
      </c>
      <c r="H579" s="525"/>
      <c r="I579" s="525"/>
      <c r="J579" s="525"/>
      <c r="K579" s="202">
        <v>45937</v>
      </c>
      <c r="L579" s="203" t="s">
        <v>749</v>
      </c>
      <c r="M579" s="10"/>
      <c r="N579" s="197"/>
      <c r="O579" s="198"/>
      <c r="P579" s="198"/>
    </row>
    <row r="580" spans="1:16">
      <c r="A580" s="10">
        <v>262</v>
      </c>
      <c r="B580" s="275" t="s">
        <v>376</v>
      </c>
      <c r="C580" s="463" t="s">
        <v>626</v>
      </c>
      <c r="D580" s="10"/>
      <c r="E580" s="202">
        <v>45925</v>
      </c>
      <c r="F580" s="23">
        <v>67.111999999999995</v>
      </c>
      <c r="G580" s="525" t="s">
        <v>196</v>
      </c>
      <c r="H580" s="525"/>
      <c r="I580" s="525"/>
      <c r="J580" s="525"/>
      <c r="K580" s="202">
        <v>45937</v>
      </c>
      <c r="L580" s="203" t="s">
        <v>683</v>
      </c>
      <c r="M580" s="10"/>
      <c r="N580" s="197"/>
      <c r="O580" s="198"/>
      <c r="P580" s="198"/>
    </row>
    <row r="581" spans="1:16">
      <c r="A581" s="10">
        <v>263</v>
      </c>
      <c r="B581" s="275" t="s">
        <v>276</v>
      </c>
      <c r="C581" s="463" t="s">
        <v>510</v>
      </c>
      <c r="D581" s="10"/>
      <c r="E581" s="202">
        <v>45925</v>
      </c>
      <c r="F581" s="23">
        <v>64.481662</v>
      </c>
      <c r="G581" s="525" t="s">
        <v>196</v>
      </c>
      <c r="H581" s="525"/>
      <c r="I581" s="525"/>
      <c r="J581" s="525"/>
      <c r="K581" s="202">
        <v>45938</v>
      </c>
      <c r="L581" s="203" t="s">
        <v>755</v>
      </c>
      <c r="M581" s="10"/>
      <c r="N581" s="197"/>
      <c r="O581" s="198"/>
      <c r="P581" s="198"/>
    </row>
    <row r="582" spans="1:16">
      <c r="A582" s="10">
        <v>264</v>
      </c>
      <c r="B582" s="275" t="s">
        <v>329</v>
      </c>
      <c r="C582" s="463" t="s">
        <v>606</v>
      </c>
      <c r="D582" s="10"/>
      <c r="E582" s="191">
        <v>45931</v>
      </c>
      <c r="F582" s="23">
        <v>78.073216000000002</v>
      </c>
      <c r="G582" s="525" t="s">
        <v>196</v>
      </c>
      <c r="H582" s="525"/>
      <c r="I582" s="525"/>
      <c r="J582" s="525"/>
      <c r="K582" s="202">
        <v>45942</v>
      </c>
      <c r="L582" s="203" t="s">
        <v>434</v>
      </c>
      <c r="M582" s="10"/>
      <c r="N582" s="197"/>
      <c r="O582" s="198"/>
      <c r="P582" s="198"/>
    </row>
    <row r="583" spans="1:16">
      <c r="A583" s="10">
        <v>265</v>
      </c>
      <c r="B583" s="275" t="s">
        <v>423</v>
      </c>
      <c r="C583" s="463" t="s">
        <v>641</v>
      </c>
      <c r="D583" s="10"/>
      <c r="E583" s="191">
        <v>45922</v>
      </c>
      <c r="F583" s="23">
        <v>101.69198999999999</v>
      </c>
      <c r="G583" s="525" t="s">
        <v>196</v>
      </c>
      <c r="H583" s="525"/>
      <c r="I583" s="525"/>
      <c r="J583" s="525"/>
      <c r="K583" s="202">
        <v>45942</v>
      </c>
      <c r="L583" s="203" t="s">
        <v>421</v>
      </c>
      <c r="M583" s="10"/>
      <c r="N583" s="197"/>
      <c r="O583" s="198"/>
      <c r="P583" s="198"/>
    </row>
    <row r="584" spans="1:16" ht="15.75" customHeight="1">
      <c r="A584" s="10">
        <v>266</v>
      </c>
      <c r="B584" s="275" t="s">
        <v>430</v>
      </c>
      <c r="C584" s="463" t="s">
        <v>226</v>
      </c>
      <c r="D584" s="10"/>
      <c r="E584" s="202">
        <v>45918</v>
      </c>
      <c r="F584" s="23">
        <v>53.323913999999995</v>
      </c>
      <c r="G584" s="525" t="s">
        <v>196</v>
      </c>
      <c r="H584" s="525"/>
      <c r="I584" s="525"/>
      <c r="J584" s="525"/>
      <c r="K584" s="202">
        <v>45943</v>
      </c>
      <c r="L584" s="203" t="s">
        <v>751</v>
      </c>
      <c r="M584" s="10"/>
      <c r="N584" s="197"/>
      <c r="O584" s="198"/>
      <c r="P584" s="198"/>
    </row>
    <row r="585" spans="1:16" ht="15.75" customHeight="1">
      <c r="A585" s="10">
        <v>267</v>
      </c>
      <c r="B585" s="275" t="s">
        <v>316</v>
      </c>
      <c r="C585" s="463" t="s">
        <v>628</v>
      </c>
      <c r="D585" s="10"/>
      <c r="E585" s="202">
        <v>45923</v>
      </c>
      <c r="F585" s="23">
        <v>143.46209800000003</v>
      </c>
      <c r="G585" s="525" t="s">
        <v>196</v>
      </c>
      <c r="H585" s="525"/>
      <c r="I585" s="525"/>
      <c r="J585" s="525"/>
      <c r="K585" s="202">
        <v>45944</v>
      </c>
      <c r="L585" s="203" t="s">
        <v>691</v>
      </c>
      <c r="M585" s="10"/>
      <c r="N585" s="197"/>
      <c r="O585" s="198"/>
      <c r="P585" s="198"/>
    </row>
    <row r="586" spans="1:16" ht="15.75" customHeight="1">
      <c r="A586" s="10">
        <v>268</v>
      </c>
      <c r="B586" s="275" t="s">
        <v>429</v>
      </c>
      <c r="C586" s="463" t="s">
        <v>750</v>
      </c>
      <c r="D586" s="10"/>
      <c r="E586" s="202">
        <v>45925</v>
      </c>
      <c r="F586" s="23">
        <v>110.69581699999999</v>
      </c>
      <c r="G586" s="525" t="s">
        <v>196</v>
      </c>
      <c r="H586" s="525"/>
      <c r="I586" s="525"/>
      <c r="J586" s="525"/>
      <c r="K586" s="202">
        <v>45944</v>
      </c>
      <c r="L586" s="203" t="s">
        <v>754</v>
      </c>
      <c r="M586" s="10"/>
      <c r="N586" s="197"/>
      <c r="O586" s="198"/>
      <c r="P586" s="198"/>
    </row>
    <row r="587" spans="1:16" ht="15.75" customHeight="1">
      <c r="A587" s="10">
        <v>269</v>
      </c>
      <c r="B587" s="275" t="s">
        <v>373</v>
      </c>
      <c r="C587" s="463" t="s">
        <v>515</v>
      </c>
      <c r="D587" s="10"/>
      <c r="E587" s="202">
        <v>45926</v>
      </c>
      <c r="F587" s="23">
        <v>73.425832</v>
      </c>
      <c r="G587" s="525" t="s">
        <v>196</v>
      </c>
      <c r="H587" s="525"/>
      <c r="I587" s="525"/>
      <c r="J587" s="525"/>
      <c r="K587" s="202">
        <v>45944</v>
      </c>
      <c r="L587" s="203" t="s">
        <v>687</v>
      </c>
      <c r="M587" s="10"/>
      <c r="N587" s="197"/>
      <c r="O587" s="198"/>
      <c r="P587" s="198"/>
    </row>
    <row r="588" spans="1:16" ht="15.75" customHeight="1">
      <c r="A588" s="10">
        <v>270</v>
      </c>
      <c r="B588" s="275" t="s">
        <v>131</v>
      </c>
      <c r="C588" s="463" t="s">
        <v>225</v>
      </c>
      <c r="D588" s="10"/>
      <c r="E588" s="202">
        <v>45938</v>
      </c>
      <c r="F588" s="23">
        <v>42.374236000000003</v>
      </c>
      <c r="G588" s="525" t="s">
        <v>196</v>
      </c>
      <c r="H588" s="525"/>
      <c r="I588" s="525"/>
      <c r="J588" s="525"/>
      <c r="K588" s="202">
        <v>45952</v>
      </c>
      <c r="L588" s="203" t="s">
        <v>756</v>
      </c>
      <c r="M588" s="10"/>
      <c r="N588" s="197"/>
      <c r="O588" s="198"/>
      <c r="P588" s="198"/>
    </row>
    <row r="589" spans="1:16" ht="15.75" customHeight="1">
      <c r="A589" s="10">
        <v>271</v>
      </c>
      <c r="B589" s="275" t="s">
        <v>426</v>
      </c>
      <c r="C589" s="463" t="s">
        <v>750</v>
      </c>
      <c r="D589" s="10"/>
      <c r="E589" s="202">
        <v>45937</v>
      </c>
      <c r="F589" s="23">
        <v>110.69581699999999</v>
      </c>
      <c r="G589" s="525" t="s">
        <v>196</v>
      </c>
      <c r="H589" s="525"/>
      <c r="I589" s="525"/>
      <c r="J589" s="525"/>
      <c r="K589" s="202">
        <v>45955</v>
      </c>
      <c r="L589" s="203" t="s">
        <v>425</v>
      </c>
      <c r="M589" s="10"/>
      <c r="N589" s="197"/>
      <c r="O589" s="198"/>
      <c r="P589" s="198"/>
    </row>
    <row r="590" spans="1:16" ht="15.75" customHeight="1">
      <c r="A590" s="10">
        <v>272</v>
      </c>
      <c r="B590" s="276" t="s">
        <v>288</v>
      </c>
      <c r="C590" s="463" t="s">
        <v>750</v>
      </c>
      <c r="D590" s="10"/>
      <c r="E590" s="202">
        <v>45923</v>
      </c>
      <c r="F590" s="23">
        <v>110.69581699999999</v>
      </c>
      <c r="G590" s="539" t="s">
        <v>220</v>
      </c>
      <c r="H590" s="540"/>
      <c r="I590" s="540"/>
      <c r="J590" s="541"/>
      <c r="K590" s="202"/>
      <c r="L590" s="203" t="s">
        <v>424</v>
      </c>
      <c r="M590" s="10"/>
      <c r="N590" s="197"/>
      <c r="O590" s="198"/>
      <c r="P590" s="198"/>
    </row>
    <row r="591" spans="1:16" ht="15.75" customHeight="1">
      <c r="A591" s="10">
        <v>273</v>
      </c>
      <c r="B591" s="276" t="s">
        <v>432</v>
      </c>
      <c r="C591" s="463" t="s">
        <v>195</v>
      </c>
      <c r="D591" s="10"/>
      <c r="E591" s="202">
        <v>45924</v>
      </c>
      <c r="F591" s="23">
        <v>43.775756000000008</v>
      </c>
      <c r="G591" s="539" t="s">
        <v>220</v>
      </c>
      <c r="H591" s="540"/>
      <c r="I591" s="540"/>
      <c r="J591" s="541"/>
      <c r="K591" s="202"/>
      <c r="L591" s="203" t="s">
        <v>752</v>
      </c>
      <c r="M591" s="10"/>
      <c r="N591" s="197"/>
      <c r="O591" s="198"/>
      <c r="P591" s="198"/>
    </row>
    <row r="592" spans="1:16" ht="15.75" customHeight="1">
      <c r="A592" s="10">
        <v>274</v>
      </c>
      <c r="B592" s="276" t="s">
        <v>299</v>
      </c>
      <c r="C592" s="463" t="s">
        <v>637</v>
      </c>
      <c r="D592" s="10"/>
      <c r="E592" s="202">
        <v>45925</v>
      </c>
      <c r="F592" s="23">
        <v>188.37786399999996</v>
      </c>
      <c r="G592" s="539" t="s">
        <v>220</v>
      </c>
      <c r="H592" s="540"/>
      <c r="I592" s="540"/>
      <c r="J592" s="541"/>
      <c r="K592" s="202"/>
      <c r="L592" s="203" t="s">
        <v>753</v>
      </c>
      <c r="M592" s="10"/>
      <c r="N592" s="197"/>
      <c r="O592" s="198"/>
      <c r="P592" s="198"/>
    </row>
    <row r="593" spans="1:16" ht="15.75" customHeight="1">
      <c r="A593" s="10">
        <v>275</v>
      </c>
      <c r="B593" s="276" t="s">
        <v>422</v>
      </c>
      <c r="C593" s="463" t="s">
        <v>652</v>
      </c>
      <c r="D593" s="10"/>
      <c r="E593" s="202">
        <v>45927</v>
      </c>
      <c r="F593" s="23">
        <v>110.625505</v>
      </c>
      <c r="G593" s="539" t="s">
        <v>220</v>
      </c>
      <c r="H593" s="540"/>
      <c r="I593" s="540"/>
      <c r="J593" s="541"/>
      <c r="K593" s="202"/>
      <c r="L593" s="203" t="s">
        <v>689</v>
      </c>
      <c r="M593" s="10"/>
      <c r="N593" s="197"/>
      <c r="O593" s="198"/>
      <c r="P593" s="198"/>
    </row>
    <row r="594" spans="1:16" ht="15.75" customHeight="1">
      <c r="A594" s="10">
        <v>276</v>
      </c>
      <c r="B594" s="276" t="s">
        <v>419</v>
      </c>
      <c r="C594" s="463" t="s">
        <v>724</v>
      </c>
      <c r="D594" s="10"/>
      <c r="E594" s="202">
        <v>45933</v>
      </c>
      <c r="F594" s="23">
        <v>97.833781999999985</v>
      </c>
      <c r="G594" s="539" t="s">
        <v>220</v>
      </c>
      <c r="H594" s="540"/>
      <c r="I594" s="540"/>
      <c r="J594" s="541"/>
      <c r="K594" s="202"/>
      <c r="L594" s="205" t="s">
        <v>418</v>
      </c>
      <c r="M594" s="10"/>
      <c r="N594" s="197"/>
      <c r="O594" s="198"/>
      <c r="P594" s="198"/>
    </row>
    <row r="595" spans="1:16" ht="15.75" customHeight="1">
      <c r="A595" s="10">
        <v>277</v>
      </c>
      <c r="B595" s="276" t="s">
        <v>442</v>
      </c>
      <c r="C595" s="463" t="s">
        <v>381</v>
      </c>
      <c r="D595" s="10"/>
      <c r="E595" s="202">
        <v>45938</v>
      </c>
      <c r="F595" s="23">
        <v>97.228551999999993</v>
      </c>
      <c r="G595" s="539" t="s">
        <v>220</v>
      </c>
      <c r="H595" s="540"/>
      <c r="I595" s="540"/>
      <c r="J595" s="541"/>
      <c r="K595" s="202"/>
      <c r="L595" s="203" t="s">
        <v>685</v>
      </c>
      <c r="M595" s="10"/>
      <c r="N595" s="197"/>
      <c r="O595" s="198"/>
      <c r="P595" s="198"/>
    </row>
    <row r="596" spans="1:16" ht="15.75" customHeight="1">
      <c r="A596" s="10">
        <v>278</v>
      </c>
      <c r="B596" s="149" t="s">
        <v>274</v>
      </c>
      <c r="C596" s="463" t="s">
        <v>381</v>
      </c>
      <c r="D596" s="10"/>
      <c r="E596" s="202">
        <v>45939</v>
      </c>
      <c r="F596" s="23">
        <v>97.228551999999993</v>
      </c>
      <c r="G596" s="539" t="s">
        <v>220</v>
      </c>
      <c r="H596" s="540"/>
      <c r="I596" s="540"/>
      <c r="J596" s="541"/>
      <c r="K596" s="202"/>
      <c r="L596" s="203" t="s">
        <v>755</v>
      </c>
      <c r="M596" s="10"/>
      <c r="N596" s="197"/>
      <c r="O596" s="198"/>
      <c r="P596" s="198"/>
    </row>
    <row r="597" spans="1:16" ht="15.75" customHeight="1">
      <c r="A597" s="10">
        <v>279</v>
      </c>
      <c r="B597" s="276" t="s">
        <v>327</v>
      </c>
      <c r="C597" s="463" t="s">
        <v>657</v>
      </c>
      <c r="D597" s="202"/>
      <c r="E597" s="202">
        <v>45945</v>
      </c>
      <c r="F597" s="23">
        <v>90.125</v>
      </c>
      <c r="G597" s="539" t="s">
        <v>220</v>
      </c>
      <c r="H597" s="540"/>
      <c r="I597" s="540"/>
      <c r="J597" s="541"/>
      <c r="K597" s="202"/>
      <c r="L597" s="203" t="s">
        <v>754</v>
      </c>
      <c r="M597" s="10"/>
      <c r="N597" s="197"/>
      <c r="O597" s="198"/>
      <c r="P597" s="198"/>
    </row>
    <row r="598" spans="1:16" ht="15.75" customHeight="1">
      <c r="A598" s="10">
        <v>280</v>
      </c>
      <c r="B598" s="276" t="s">
        <v>317</v>
      </c>
      <c r="C598" s="463" t="s">
        <v>515</v>
      </c>
      <c r="D598" s="202"/>
      <c r="E598" s="202">
        <v>45953</v>
      </c>
      <c r="F598" s="23">
        <v>73.425832</v>
      </c>
      <c r="G598" s="539" t="s">
        <v>220</v>
      </c>
      <c r="H598" s="540"/>
      <c r="I598" s="540"/>
      <c r="J598" s="541"/>
      <c r="K598" s="202"/>
      <c r="L598" s="203" t="s">
        <v>756</v>
      </c>
      <c r="M598" s="10"/>
      <c r="N598" s="197"/>
      <c r="O598" s="198"/>
      <c r="P598" s="198"/>
    </row>
    <row r="599" spans="1:16">
      <c r="A599" s="10">
        <v>281</v>
      </c>
      <c r="B599" s="149" t="s">
        <v>128</v>
      </c>
      <c r="C599" s="453" t="s">
        <v>553</v>
      </c>
      <c r="D599" s="10"/>
      <c r="E599" s="202">
        <v>45956</v>
      </c>
      <c r="F599" s="23">
        <v>75.858397999999994</v>
      </c>
      <c r="G599" s="539" t="s">
        <v>220</v>
      </c>
      <c r="H599" s="540"/>
      <c r="I599" s="540"/>
      <c r="J599" s="541"/>
      <c r="K599" s="202"/>
      <c r="L599" s="203" t="s">
        <v>425</v>
      </c>
      <c r="M599" s="10"/>
      <c r="N599" s="197"/>
      <c r="O599" s="198"/>
      <c r="P599" s="198"/>
    </row>
    <row r="600" spans="1:16">
      <c r="A600" s="10">
        <v>282</v>
      </c>
      <c r="B600" s="193"/>
      <c r="C600" s="453"/>
      <c r="D600" s="10"/>
      <c r="E600" s="202"/>
      <c r="F600" s="23"/>
      <c r="G600" s="272"/>
      <c r="H600" s="273"/>
      <c r="I600" s="273"/>
      <c r="J600" s="274"/>
      <c r="K600" s="202"/>
      <c r="L600" s="203"/>
      <c r="M600" s="10"/>
      <c r="N600" s="197"/>
      <c r="O600" s="198"/>
      <c r="P600" s="198"/>
    </row>
    <row r="601" spans="1:16">
      <c r="A601" s="10">
        <v>283</v>
      </c>
      <c r="B601" s="193"/>
      <c r="C601" s="453"/>
      <c r="D601" s="10"/>
      <c r="E601" s="202"/>
      <c r="F601" s="23"/>
      <c r="G601" s="272"/>
      <c r="H601" s="273"/>
      <c r="I601" s="273"/>
      <c r="J601" s="274"/>
      <c r="K601" s="202"/>
      <c r="L601" s="203"/>
      <c r="M601" s="10"/>
      <c r="N601" s="197"/>
      <c r="O601" s="198"/>
      <c r="P601" s="198"/>
    </row>
    <row r="602" spans="1:16">
      <c r="A602" s="10">
        <v>284</v>
      </c>
      <c r="B602" s="193"/>
      <c r="C602" s="453"/>
      <c r="D602" s="10"/>
      <c r="E602" s="202"/>
      <c r="F602" s="23"/>
      <c r="G602" s="272"/>
      <c r="H602" s="273"/>
      <c r="I602" s="273"/>
      <c r="J602" s="274"/>
      <c r="K602" s="202"/>
      <c r="L602" s="203"/>
      <c r="M602" s="10"/>
      <c r="N602" s="197"/>
      <c r="O602" s="198"/>
      <c r="P602" s="198"/>
    </row>
    <row r="603" spans="1:16">
      <c r="A603" s="10">
        <v>285</v>
      </c>
      <c r="B603" s="193"/>
      <c r="C603" s="453"/>
      <c r="D603" s="10"/>
      <c r="E603" s="202"/>
      <c r="F603" s="23"/>
      <c r="G603" s="272"/>
      <c r="H603" s="273"/>
      <c r="I603" s="273"/>
      <c r="J603" s="274"/>
      <c r="K603" s="202"/>
      <c r="L603" s="203"/>
      <c r="M603" s="10"/>
      <c r="N603" s="197"/>
      <c r="O603" s="198"/>
      <c r="P603" s="198"/>
    </row>
    <row r="604" spans="1:16" ht="28.5">
      <c r="A604" s="10">
        <v>286</v>
      </c>
      <c r="B604" s="193"/>
      <c r="C604" s="453"/>
      <c r="D604" s="10"/>
      <c r="E604" s="191"/>
      <c r="F604" s="192"/>
      <c r="G604" s="199"/>
      <c r="H604" s="200"/>
      <c r="I604" s="200"/>
      <c r="J604" s="201"/>
      <c r="K604" s="196"/>
      <c r="L604" s="10"/>
      <c r="M604" s="10"/>
      <c r="N604" s="197"/>
      <c r="O604" s="198"/>
      <c r="P604" s="198"/>
    </row>
    <row r="610" spans="1:10" ht="21">
      <c r="A610" s="549" t="s">
        <v>65</v>
      </c>
      <c r="B610" s="550"/>
      <c r="C610" s="550"/>
      <c r="D610" s="550"/>
      <c r="E610" s="550"/>
      <c r="F610" s="550"/>
      <c r="G610" s="550"/>
      <c r="H610" s="550"/>
      <c r="I610" s="550"/>
      <c r="J610" s="551"/>
    </row>
    <row r="611" spans="1:10" ht="26.5" thickBot="1">
      <c r="A611" s="30" t="s">
        <v>188</v>
      </c>
      <c r="B611" s="30" t="s">
        <v>70</v>
      </c>
      <c r="C611" s="462" t="s">
        <v>198</v>
      </c>
      <c r="D611" s="552" t="s">
        <v>71</v>
      </c>
      <c r="E611" s="553"/>
      <c r="F611" s="553"/>
      <c r="G611" s="554"/>
      <c r="H611" s="30" t="s">
        <v>192</v>
      </c>
      <c r="I611" s="30" t="s">
        <v>193</v>
      </c>
      <c r="J611" s="30" t="s">
        <v>73</v>
      </c>
    </row>
    <row r="612" spans="1:10">
      <c r="A612" s="10">
        <v>1</v>
      </c>
      <c r="B612" s="277" t="s">
        <v>759</v>
      </c>
      <c r="C612" s="427">
        <v>4.8187499999999996</v>
      </c>
      <c r="D612" s="548" t="s">
        <v>196</v>
      </c>
      <c r="E612" s="548"/>
      <c r="F612" s="548"/>
      <c r="G612" s="548"/>
      <c r="H612" s="283" t="s">
        <v>778</v>
      </c>
      <c r="I612" s="10"/>
      <c r="J612" s="28"/>
    </row>
    <row r="613" spans="1:10">
      <c r="A613" s="10">
        <v>2</v>
      </c>
      <c r="B613" s="277" t="s">
        <v>760</v>
      </c>
      <c r="C613" s="427">
        <v>1.23428</v>
      </c>
      <c r="D613" s="548" t="s">
        <v>196</v>
      </c>
      <c r="E613" s="548"/>
      <c r="F613" s="548"/>
      <c r="G613" s="548"/>
      <c r="H613" s="283" t="s">
        <v>778</v>
      </c>
      <c r="I613" s="10"/>
      <c r="J613" s="28"/>
    </row>
    <row r="614" spans="1:10">
      <c r="A614" s="10">
        <v>3</v>
      </c>
      <c r="B614" s="277" t="s">
        <v>761</v>
      </c>
      <c r="C614" s="427">
        <v>3.9570500000000002</v>
      </c>
      <c r="D614" s="548" t="s">
        <v>196</v>
      </c>
      <c r="E614" s="548"/>
      <c r="F614" s="548"/>
      <c r="G614" s="548"/>
      <c r="H614" s="283" t="s">
        <v>779</v>
      </c>
      <c r="I614" s="10"/>
      <c r="J614" s="28"/>
    </row>
    <row r="615" spans="1:10">
      <c r="A615" s="10">
        <v>4</v>
      </c>
      <c r="B615" s="277" t="s">
        <v>762</v>
      </c>
      <c r="C615" s="427">
        <v>2.0167199999999998</v>
      </c>
      <c r="D615" s="548" t="s">
        <v>196</v>
      </c>
      <c r="E615" s="548"/>
      <c r="F615" s="548"/>
      <c r="G615" s="548"/>
      <c r="H615" s="283" t="s">
        <v>778</v>
      </c>
      <c r="I615" s="10"/>
      <c r="J615" s="28"/>
    </row>
    <row r="616" spans="1:10">
      <c r="A616" s="10">
        <v>5</v>
      </c>
      <c r="B616" s="278" t="s">
        <v>763</v>
      </c>
      <c r="C616" s="428">
        <v>4.2836699999999999</v>
      </c>
      <c r="D616" s="548" t="s">
        <v>196</v>
      </c>
      <c r="E616" s="548"/>
      <c r="F616" s="548"/>
      <c r="G616" s="548"/>
      <c r="H616" s="283" t="s">
        <v>779</v>
      </c>
      <c r="I616" s="10"/>
      <c r="J616" s="28"/>
    </row>
    <row r="617" spans="1:10">
      <c r="A617" s="10">
        <v>6</v>
      </c>
      <c r="B617" s="279" t="s">
        <v>764</v>
      </c>
      <c r="C617" s="429">
        <v>0.22361</v>
      </c>
      <c r="D617" s="548" t="s">
        <v>196</v>
      </c>
      <c r="E617" s="548"/>
      <c r="F617" s="548"/>
      <c r="G617" s="548"/>
      <c r="H617" s="283" t="s">
        <v>778</v>
      </c>
      <c r="I617" s="10"/>
      <c r="J617" s="28"/>
    </row>
    <row r="618" spans="1:10">
      <c r="A618" s="10">
        <v>7</v>
      </c>
      <c r="B618" s="279" t="s">
        <v>765</v>
      </c>
      <c r="C618" s="429">
        <v>0.40717000000000003</v>
      </c>
      <c r="D618" s="548" t="s">
        <v>196</v>
      </c>
      <c r="E618" s="548"/>
      <c r="F618" s="548"/>
      <c r="G618" s="548"/>
      <c r="H618" s="283" t="s">
        <v>779</v>
      </c>
      <c r="I618" s="10"/>
      <c r="J618" s="28"/>
    </row>
    <row r="619" spans="1:10">
      <c r="A619" s="10">
        <v>8</v>
      </c>
      <c r="B619" s="277" t="s">
        <v>766</v>
      </c>
      <c r="C619" s="428">
        <v>2.2262199999999996</v>
      </c>
      <c r="D619" s="548" t="s">
        <v>196</v>
      </c>
      <c r="E619" s="548"/>
      <c r="F619" s="548"/>
      <c r="G619" s="548"/>
      <c r="H619" s="283" t="s">
        <v>778</v>
      </c>
      <c r="I619" s="10"/>
      <c r="J619" s="28"/>
    </row>
    <row r="620" spans="1:10">
      <c r="A620" s="10">
        <v>9</v>
      </c>
      <c r="B620" s="277" t="s">
        <v>767</v>
      </c>
      <c r="C620" s="428">
        <v>4.7815000000000003</v>
      </c>
      <c r="D620" s="548" t="s">
        <v>196</v>
      </c>
      <c r="E620" s="548"/>
      <c r="F620" s="548"/>
      <c r="G620" s="548"/>
      <c r="H620" s="283" t="s">
        <v>779</v>
      </c>
      <c r="I620" s="10"/>
      <c r="J620" s="28"/>
    </row>
    <row r="621" spans="1:10">
      <c r="A621" s="10">
        <v>10</v>
      </c>
      <c r="B621" s="277" t="s">
        <v>768</v>
      </c>
      <c r="C621" s="428">
        <v>0.72357000000000005</v>
      </c>
      <c r="D621" s="548" t="s">
        <v>196</v>
      </c>
      <c r="E621" s="548"/>
      <c r="F621" s="548"/>
      <c r="G621" s="548"/>
      <c r="H621" s="283" t="s">
        <v>778</v>
      </c>
      <c r="I621" s="10"/>
      <c r="J621" s="28"/>
    </row>
    <row r="622" spans="1:10">
      <c r="A622" s="10">
        <v>11</v>
      </c>
      <c r="B622" s="279" t="s">
        <v>769</v>
      </c>
      <c r="C622" s="430">
        <v>0.28343000000000002</v>
      </c>
      <c r="D622" s="548" t="s">
        <v>196</v>
      </c>
      <c r="E622" s="548"/>
      <c r="F622" s="548"/>
      <c r="G622" s="548"/>
      <c r="H622" s="283" t="s">
        <v>778</v>
      </c>
      <c r="I622" s="10"/>
      <c r="J622" s="28"/>
    </row>
    <row r="623" spans="1:10">
      <c r="A623" s="10">
        <v>12</v>
      </c>
      <c r="B623" s="277" t="s">
        <v>770</v>
      </c>
      <c r="C623" s="428">
        <v>3.1932300000000002</v>
      </c>
      <c r="D623" s="548" t="s">
        <v>196</v>
      </c>
      <c r="E623" s="548"/>
      <c r="F623" s="548"/>
      <c r="G623" s="548"/>
      <c r="H623" s="283" t="s">
        <v>779</v>
      </c>
      <c r="I623" s="10"/>
      <c r="J623" s="28"/>
    </row>
    <row r="624" spans="1:10">
      <c r="A624" s="10">
        <v>13</v>
      </c>
      <c r="B624" s="277" t="s">
        <v>771</v>
      </c>
      <c r="C624" s="428">
        <v>4.4157450000000003</v>
      </c>
      <c r="D624" s="548" t="s">
        <v>196</v>
      </c>
      <c r="E624" s="548"/>
      <c r="F624" s="548"/>
      <c r="G624" s="548"/>
      <c r="H624" s="283" t="s">
        <v>778</v>
      </c>
      <c r="I624" s="10"/>
      <c r="J624" s="28"/>
    </row>
    <row r="625" spans="1:13">
      <c r="A625" s="10">
        <v>14</v>
      </c>
      <c r="B625" s="277" t="s">
        <v>772</v>
      </c>
      <c r="C625" s="428">
        <v>3.6110000000000002</v>
      </c>
      <c r="D625" s="548" t="s">
        <v>196</v>
      </c>
      <c r="E625" s="548"/>
      <c r="F625" s="548"/>
      <c r="G625" s="548"/>
      <c r="H625" s="283" t="s">
        <v>778</v>
      </c>
      <c r="I625" s="10"/>
      <c r="J625" s="28"/>
      <c r="M625" s="465"/>
    </row>
    <row r="626" spans="1:13">
      <c r="A626" s="10">
        <v>15</v>
      </c>
      <c r="B626" s="279" t="s">
        <v>773</v>
      </c>
      <c r="C626" s="430">
        <v>0.28000000000000003</v>
      </c>
      <c r="D626" s="548" t="s">
        <v>196</v>
      </c>
      <c r="E626" s="548"/>
      <c r="F626" s="548"/>
      <c r="G626" s="548"/>
      <c r="H626" s="283" t="s">
        <v>778</v>
      </c>
      <c r="I626" s="282"/>
      <c r="J626" s="28"/>
      <c r="M626" s="465"/>
    </row>
    <row r="627" spans="1:13">
      <c r="A627" s="10">
        <v>16</v>
      </c>
      <c r="B627" s="277" t="s">
        <v>774</v>
      </c>
      <c r="C627" s="428">
        <v>2.75</v>
      </c>
      <c r="D627" s="548" t="s">
        <v>196</v>
      </c>
      <c r="E627" s="548"/>
      <c r="F627" s="548"/>
      <c r="G627" s="548"/>
      <c r="H627" s="283" t="s">
        <v>779</v>
      </c>
      <c r="I627" s="282"/>
      <c r="J627" s="29"/>
      <c r="M627" s="465"/>
    </row>
    <row r="628" spans="1:13">
      <c r="A628" s="11">
        <v>17</v>
      </c>
      <c r="B628" s="280" t="s">
        <v>775</v>
      </c>
      <c r="C628" s="428">
        <v>4.9580000000000002</v>
      </c>
      <c r="D628" s="548" t="s">
        <v>196</v>
      </c>
      <c r="E628" s="548"/>
      <c r="F628" s="548"/>
      <c r="G628" s="548"/>
      <c r="H628" s="284" t="s">
        <v>780</v>
      </c>
      <c r="I628" s="282"/>
      <c r="J628" s="76"/>
      <c r="M628" s="465"/>
    </row>
    <row r="629" spans="1:13">
      <c r="A629" s="11">
        <v>18</v>
      </c>
      <c r="B629" s="280" t="s">
        <v>776</v>
      </c>
      <c r="C629" s="428">
        <v>4.9470000000000001</v>
      </c>
      <c r="D629" s="542" t="s">
        <v>777</v>
      </c>
      <c r="E629" s="543"/>
      <c r="F629" s="543"/>
      <c r="G629" s="544"/>
      <c r="H629" s="283" t="s">
        <v>779</v>
      </c>
      <c r="I629" s="282"/>
      <c r="J629" s="76"/>
      <c r="M629" s="465"/>
    </row>
    <row r="630" spans="1:13" ht="15.75" customHeight="1">
      <c r="A630" s="11">
        <v>19</v>
      </c>
      <c r="B630" s="280" t="s">
        <v>1021</v>
      </c>
      <c r="C630" s="428">
        <v>3.919</v>
      </c>
      <c r="D630" s="548" t="s">
        <v>196</v>
      </c>
      <c r="E630" s="548"/>
      <c r="F630" s="548"/>
      <c r="G630" s="548"/>
      <c r="H630" s="283" t="s">
        <v>778</v>
      </c>
      <c r="I630" s="282"/>
      <c r="J630" s="76"/>
      <c r="M630" s="465"/>
    </row>
    <row r="631" spans="1:13" ht="15.75" customHeight="1">
      <c r="A631" s="11">
        <v>20</v>
      </c>
      <c r="B631" s="280" t="s">
        <v>1022</v>
      </c>
      <c r="C631" s="428">
        <v>1.6060000000000001</v>
      </c>
      <c r="D631" s="542" t="s">
        <v>777</v>
      </c>
      <c r="E631" s="543"/>
      <c r="F631" s="543"/>
      <c r="G631" s="544"/>
      <c r="H631" s="284" t="s">
        <v>780</v>
      </c>
      <c r="I631" s="282"/>
      <c r="J631" s="76"/>
      <c r="M631" s="465"/>
    </row>
    <row r="632" spans="1:13" ht="15.75" customHeight="1">
      <c r="A632" s="11">
        <v>21</v>
      </c>
      <c r="B632" s="280" t="s">
        <v>1023</v>
      </c>
      <c r="C632" s="428">
        <v>4.431</v>
      </c>
      <c r="D632" s="548" t="s">
        <v>196</v>
      </c>
      <c r="E632" s="548"/>
      <c r="F632" s="548"/>
      <c r="G632" s="548"/>
      <c r="H632" s="283" t="s">
        <v>779</v>
      </c>
      <c r="I632" s="282"/>
      <c r="J632" s="76"/>
    </row>
    <row r="633" spans="1:13">
      <c r="A633" s="11">
        <v>22</v>
      </c>
      <c r="B633" s="280" t="s">
        <v>1031</v>
      </c>
      <c r="C633" s="428">
        <v>3.4319999999999999</v>
      </c>
      <c r="D633" s="542" t="s">
        <v>1032</v>
      </c>
      <c r="E633" s="543"/>
      <c r="F633" s="543"/>
      <c r="G633" s="544"/>
      <c r="H633" s="283" t="s">
        <v>778</v>
      </c>
      <c r="I633" s="76"/>
      <c r="J633" s="76"/>
    </row>
    <row r="634" spans="1:13" ht="15.75" customHeight="1">
      <c r="A634" s="11">
        <v>23</v>
      </c>
      <c r="B634" s="280" t="s">
        <v>1033</v>
      </c>
      <c r="C634" s="428">
        <v>4.8230000000000004</v>
      </c>
      <c r="D634" s="542" t="s">
        <v>1032</v>
      </c>
      <c r="E634" s="543"/>
      <c r="F634" s="543"/>
      <c r="G634" s="544"/>
      <c r="H634" s="283" t="s">
        <v>779</v>
      </c>
      <c r="I634" s="76"/>
      <c r="J634" s="76"/>
    </row>
    <row r="635" spans="1:13">
      <c r="A635" s="11">
        <v>24</v>
      </c>
      <c r="B635" s="277"/>
      <c r="C635" s="428"/>
      <c r="D635" s="439"/>
      <c r="E635" s="440"/>
      <c r="F635" s="440"/>
      <c r="G635" s="281"/>
      <c r="H635" s="76"/>
      <c r="I635" s="76"/>
      <c r="J635" s="76"/>
    </row>
    <row r="636" spans="1:13">
      <c r="A636" s="11">
        <v>25</v>
      </c>
      <c r="B636" s="277"/>
      <c r="C636" s="428"/>
      <c r="D636" s="439"/>
      <c r="E636" s="440"/>
      <c r="F636" s="440"/>
      <c r="G636" s="281"/>
      <c r="H636" s="76"/>
      <c r="I636" s="76"/>
      <c r="J636" s="76"/>
    </row>
    <row r="637" spans="1:13">
      <c r="A637" s="11">
        <v>26</v>
      </c>
      <c r="B637" s="277"/>
      <c r="C637" s="428"/>
      <c r="D637" s="439"/>
      <c r="E637" s="440"/>
      <c r="F637" s="440"/>
      <c r="G637" s="281"/>
      <c r="H637" s="76"/>
      <c r="I637" s="76"/>
      <c r="J637" s="76"/>
    </row>
    <row r="638" spans="1:13">
      <c r="A638" s="11">
        <v>27</v>
      </c>
      <c r="B638" s="277"/>
      <c r="C638" s="428"/>
      <c r="D638" s="439"/>
      <c r="E638" s="440"/>
      <c r="F638" s="440"/>
      <c r="G638" s="281"/>
      <c r="H638" s="76"/>
      <c r="I638" s="76"/>
      <c r="J638" s="76"/>
    </row>
    <row r="639" spans="1:13">
      <c r="A639" s="11">
        <v>28</v>
      </c>
      <c r="B639" s="277"/>
      <c r="C639" s="428"/>
      <c r="D639" s="439"/>
      <c r="E639" s="440"/>
      <c r="F639" s="440"/>
      <c r="G639" s="281"/>
      <c r="H639" s="76"/>
      <c r="I639" s="76"/>
      <c r="J639" s="76"/>
    </row>
    <row r="640" spans="1:13">
      <c r="A640" s="11"/>
      <c r="B640" s="277"/>
      <c r="C640" s="428"/>
      <c r="D640" s="439"/>
      <c r="E640" s="440"/>
      <c r="F640" s="440"/>
      <c r="G640" s="281"/>
      <c r="H640" s="76"/>
      <c r="I640" s="76"/>
      <c r="J640" s="76"/>
    </row>
    <row r="641" spans="1:12">
      <c r="A641" s="76"/>
      <c r="B641" s="277"/>
      <c r="C641" s="428"/>
      <c r="D641" s="555"/>
      <c r="E641" s="556"/>
      <c r="F641" s="556"/>
      <c r="G641" s="557"/>
      <c r="H641" s="76"/>
      <c r="I641" s="76"/>
      <c r="J641" s="76"/>
    </row>
    <row r="642" spans="1:12" ht="21">
      <c r="A642" s="549" t="s">
        <v>199</v>
      </c>
      <c r="B642" s="550"/>
      <c r="C642" s="550"/>
      <c r="D642" s="550"/>
      <c r="E642" s="550"/>
      <c r="F642" s="550"/>
      <c r="G642" s="550"/>
      <c r="H642" s="550"/>
      <c r="I642" s="550"/>
      <c r="J642" s="551"/>
    </row>
    <row r="643" spans="1:12" ht="31.5" thickBot="1">
      <c r="A643" s="30" t="s">
        <v>188</v>
      </c>
      <c r="B643" s="30" t="s">
        <v>70</v>
      </c>
      <c r="C643" s="462" t="s">
        <v>1029</v>
      </c>
      <c r="D643" s="552" t="s">
        <v>71</v>
      </c>
      <c r="E643" s="553"/>
      <c r="F643" s="553"/>
      <c r="G643" s="554"/>
      <c r="H643" s="30" t="s">
        <v>192</v>
      </c>
      <c r="I643" s="30" t="s">
        <v>193</v>
      </c>
      <c r="J643" s="30" t="s">
        <v>1036</v>
      </c>
    </row>
    <row r="644" spans="1:12" ht="26">
      <c r="A644" s="211">
        <v>1</v>
      </c>
      <c r="B644" s="226" t="s">
        <v>1028</v>
      </c>
      <c r="C644" s="466">
        <v>4415.75</v>
      </c>
      <c r="D644" s="548" t="s">
        <v>196</v>
      </c>
      <c r="E644" s="548"/>
      <c r="F644" s="548"/>
      <c r="G644" s="548"/>
      <c r="H644" s="432" t="s">
        <v>1030</v>
      </c>
      <c r="I644" s="211"/>
      <c r="J644" s="470" t="s">
        <v>1037</v>
      </c>
      <c r="K644" s="437">
        <v>45944</v>
      </c>
      <c r="L644" s="437">
        <v>45948</v>
      </c>
    </row>
    <row r="645" spans="1:12" ht="25.5" customHeight="1">
      <c r="A645" s="211">
        <v>2</v>
      </c>
      <c r="B645" s="226" t="s">
        <v>1034</v>
      </c>
      <c r="C645" s="466">
        <v>4340.9399999999996</v>
      </c>
      <c r="D645" s="548" t="s">
        <v>196</v>
      </c>
      <c r="E645" s="548"/>
      <c r="F645" s="548"/>
      <c r="G645" s="548"/>
      <c r="H645" s="432" t="s">
        <v>1030</v>
      </c>
      <c r="I645" s="211"/>
      <c r="J645" s="470" t="s">
        <v>1038</v>
      </c>
      <c r="K645" s="437">
        <v>45952</v>
      </c>
      <c r="L645" s="437">
        <v>45954</v>
      </c>
    </row>
    <row r="646" spans="1:12" ht="25.5" customHeight="1">
      <c r="A646" s="211">
        <v>3</v>
      </c>
      <c r="B646" s="226" t="s">
        <v>1035</v>
      </c>
      <c r="C646" s="466">
        <v>4675.9799999999996</v>
      </c>
      <c r="D646" s="548" t="s">
        <v>196</v>
      </c>
      <c r="E646" s="548"/>
      <c r="F646" s="548"/>
      <c r="G646" s="548"/>
      <c r="H646" s="432" t="s">
        <v>1030</v>
      </c>
      <c r="I646" s="211">
        <v>14</v>
      </c>
      <c r="J646" s="470" t="s">
        <v>1039</v>
      </c>
      <c r="K646" s="437">
        <v>45955</v>
      </c>
      <c r="L646" s="437">
        <v>45956</v>
      </c>
    </row>
    <row r="647" spans="1:12">
      <c r="A647" s="211"/>
      <c r="B647" s="226"/>
      <c r="C647" s="466"/>
      <c r="D647" s="467"/>
      <c r="E647" s="468"/>
      <c r="F647" s="468"/>
      <c r="G647" s="469"/>
      <c r="H647" s="432"/>
      <c r="I647" s="211"/>
      <c r="J647" s="433"/>
      <c r="K647" s="437"/>
      <c r="L647" s="437"/>
    </row>
    <row r="648" spans="1:12">
      <c r="A648" s="211"/>
      <c r="B648" s="226"/>
      <c r="C648" s="466"/>
      <c r="D648" s="467"/>
      <c r="E648" s="468"/>
      <c r="F648" s="468"/>
      <c r="G648" s="469"/>
      <c r="H648" s="432"/>
      <c r="I648" s="211"/>
      <c r="J648" s="433"/>
      <c r="K648" s="437"/>
      <c r="L648" s="437"/>
    </row>
    <row r="649" spans="1:12" ht="14.5">
      <c r="A649" s="211"/>
      <c r="B649" s="226"/>
      <c r="C649" s="431"/>
      <c r="D649" s="545"/>
      <c r="E649" s="546"/>
      <c r="F649" s="546"/>
      <c r="G649" s="547"/>
      <c r="H649" s="432"/>
      <c r="I649" s="211"/>
      <c r="J649" s="433"/>
    </row>
    <row r="650" spans="1:12" ht="14.5">
      <c r="A650" s="211"/>
      <c r="B650" s="227"/>
      <c r="C650" s="464">
        <f>SUM(C644:C649)</f>
        <v>13432.669999999998</v>
      </c>
      <c r="D650" s="545"/>
      <c r="E650" s="546"/>
      <c r="F650" s="546"/>
      <c r="G650" s="547"/>
      <c r="H650" s="434"/>
      <c r="I650" s="435"/>
      <c r="J650" s="436"/>
    </row>
  </sheetData>
  <mergeCells count="706">
    <mergeCell ref="D646:G646"/>
    <mergeCell ref="G598:J598"/>
    <mergeCell ref="G12:J12"/>
    <mergeCell ref="N12:P12"/>
    <mergeCell ref="A271:A272"/>
    <mergeCell ref="A299:A300"/>
    <mergeCell ref="G581:J581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5:J75"/>
    <mergeCell ref="G76:J76"/>
    <mergeCell ref="G77:J77"/>
    <mergeCell ref="G78:J78"/>
    <mergeCell ref="G597:J597"/>
    <mergeCell ref="G583:J583"/>
    <mergeCell ref="G19:J19"/>
    <mergeCell ref="G20:J20"/>
    <mergeCell ref="G21:J21"/>
    <mergeCell ref="G22:J22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104:J104"/>
    <mergeCell ref="G105:J105"/>
    <mergeCell ref="G106:J106"/>
    <mergeCell ref="G109:J109"/>
    <mergeCell ref="G110:J110"/>
    <mergeCell ref="G111:J111"/>
    <mergeCell ref="G112:J112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32:J132"/>
    <mergeCell ref="G133:J133"/>
    <mergeCell ref="G134:J134"/>
    <mergeCell ref="G135:J135"/>
    <mergeCell ref="G136:J136"/>
    <mergeCell ref="G108:J108"/>
    <mergeCell ref="G107:J107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180:J180"/>
    <mergeCell ref="G181:J181"/>
    <mergeCell ref="G182:J182"/>
    <mergeCell ref="G183:J183"/>
    <mergeCell ref="G184:J184"/>
    <mergeCell ref="G173:J173"/>
    <mergeCell ref="G174:J174"/>
    <mergeCell ref="G163:J163"/>
    <mergeCell ref="G164:J164"/>
    <mergeCell ref="G165:J165"/>
    <mergeCell ref="G166:J166"/>
    <mergeCell ref="G161:J161"/>
    <mergeCell ref="G228:J228"/>
    <mergeCell ref="G229:J229"/>
    <mergeCell ref="G230:J230"/>
    <mergeCell ref="G231:J231"/>
    <mergeCell ref="G232:J232"/>
    <mergeCell ref="G255:J255"/>
    <mergeCell ref="G239:J239"/>
    <mergeCell ref="G240:J240"/>
    <mergeCell ref="G241:J241"/>
    <mergeCell ref="G242:J242"/>
    <mergeCell ref="G243:J243"/>
    <mergeCell ref="G244:J244"/>
    <mergeCell ref="G249:J249"/>
    <mergeCell ref="G250:J250"/>
    <mergeCell ref="G245:J245"/>
    <mergeCell ref="G246:J246"/>
    <mergeCell ref="G251:J251"/>
    <mergeCell ref="G252:J252"/>
    <mergeCell ref="G253:J253"/>
    <mergeCell ref="G254:J254"/>
    <mergeCell ref="G237:J237"/>
    <mergeCell ref="G238:J238"/>
    <mergeCell ref="G233:J233"/>
    <mergeCell ref="G234:J234"/>
    <mergeCell ref="G259:J259"/>
    <mergeCell ref="G260:J260"/>
    <mergeCell ref="G261:J261"/>
    <mergeCell ref="G295:J295"/>
    <mergeCell ref="G296:J296"/>
    <mergeCell ref="G297:J297"/>
    <mergeCell ref="G298:J298"/>
    <mergeCell ref="G293:J293"/>
    <mergeCell ref="G294:J294"/>
    <mergeCell ref="G263:J263"/>
    <mergeCell ref="G264:J264"/>
    <mergeCell ref="G265:J265"/>
    <mergeCell ref="G266:J266"/>
    <mergeCell ref="G267:J267"/>
    <mergeCell ref="G268:J268"/>
    <mergeCell ref="G269:J269"/>
    <mergeCell ref="G270:J270"/>
    <mergeCell ref="G262:J262"/>
    <mergeCell ref="G292:J292"/>
    <mergeCell ref="G275:J275"/>
    <mergeCell ref="G276:J276"/>
    <mergeCell ref="G277:J277"/>
    <mergeCell ref="G278:J278"/>
    <mergeCell ref="G279:J279"/>
    <mergeCell ref="G280:J280"/>
    <mergeCell ref="G287:J287"/>
    <mergeCell ref="G288:J288"/>
    <mergeCell ref="G289:J289"/>
    <mergeCell ref="G290:J290"/>
    <mergeCell ref="G291:J291"/>
    <mergeCell ref="G283:J283"/>
    <mergeCell ref="G284:J284"/>
    <mergeCell ref="G285:J285"/>
    <mergeCell ref="G286:J286"/>
    <mergeCell ref="G281:J281"/>
    <mergeCell ref="G282:J282"/>
    <mergeCell ref="G271:J271"/>
    <mergeCell ref="G272:J272"/>
    <mergeCell ref="G273:J273"/>
    <mergeCell ref="G274:J274"/>
    <mergeCell ref="G70:J70"/>
    <mergeCell ref="G65:J65"/>
    <mergeCell ref="G256:J256"/>
    <mergeCell ref="G13:J13"/>
    <mergeCell ref="G14:J14"/>
    <mergeCell ref="G15:J15"/>
    <mergeCell ref="G16:J16"/>
    <mergeCell ref="G17:J17"/>
    <mergeCell ref="G18:J18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35:J235"/>
    <mergeCell ref="G236:J236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66:J66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71:J71"/>
    <mergeCell ref="G72:J72"/>
    <mergeCell ref="G73:J73"/>
    <mergeCell ref="G74:J74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3:J113"/>
    <mergeCell ref="G114:J114"/>
    <mergeCell ref="G103:J103"/>
    <mergeCell ref="G162:J162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95:J195"/>
    <mergeCell ref="G196:J196"/>
    <mergeCell ref="G197:J197"/>
    <mergeCell ref="G198:J198"/>
    <mergeCell ref="G227:J227"/>
    <mergeCell ref="G215:J215"/>
    <mergeCell ref="G216:J216"/>
    <mergeCell ref="G217:J217"/>
    <mergeCell ref="G218:J218"/>
    <mergeCell ref="G222:J222"/>
    <mergeCell ref="G211:J211"/>
    <mergeCell ref="G212:J212"/>
    <mergeCell ref="G213:J213"/>
    <mergeCell ref="G214:J214"/>
    <mergeCell ref="G209:J209"/>
    <mergeCell ref="G210:J210"/>
    <mergeCell ref="G199:J199"/>
    <mergeCell ref="G223:J223"/>
    <mergeCell ref="G220:J220"/>
    <mergeCell ref="G221:J221"/>
    <mergeCell ref="G219:J219"/>
    <mergeCell ref="G224:J224"/>
    <mergeCell ref="G225:J225"/>
    <mergeCell ref="G226:J226"/>
    <mergeCell ref="A1:L1"/>
    <mergeCell ref="A7:N7"/>
    <mergeCell ref="M8:N8"/>
    <mergeCell ref="M9:N9"/>
    <mergeCell ref="M10:N10"/>
    <mergeCell ref="G191:J191"/>
    <mergeCell ref="G192:J192"/>
    <mergeCell ref="G193:J193"/>
    <mergeCell ref="G194:J194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67:J167"/>
    <mergeCell ref="G168:J168"/>
    <mergeCell ref="G169:J169"/>
    <mergeCell ref="G170:J170"/>
    <mergeCell ref="G171:J171"/>
    <mergeCell ref="G172:J172"/>
    <mergeCell ref="G299:J299"/>
    <mergeCell ref="G300:J300"/>
    <mergeCell ref="G301:J301"/>
    <mergeCell ref="G302:J302"/>
    <mergeCell ref="G303:J303"/>
    <mergeCell ref="G304:J304"/>
    <mergeCell ref="G310:J310"/>
    <mergeCell ref="G305:J305"/>
    <mergeCell ref="G306:J306"/>
    <mergeCell ref="G307:J307"/>
    <mergeCell ref="G308:J308"/>
    <mergeCell ref="G309:J309"/>
    <mergeCell ref="G257:J257"/>
    <mergeCell ref="G258:J258"/>
    <mergeCell ref="G247:J247"/>
    <mergeCell ref="G248:J248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90:J590"/>
    <mergeCell ref="G560:J560"/>
    <mergeCell ref="G561:J561"/>
    <mergeCell ref="G562:J562"/>
    <mergeCell ref="G563:J563"/>
    <mergeCell ref="G564:J564"/>
    <mergeCell ref="G565:J565"/>
    <mergeCell ref="G554:J554"/>
    <mergeCell ref="G555:J555"/>
    <mergeCell ref="G556:J556"/>
    <mergeCell ref="G557:J557"/>
    <mergeCell ref="G558:J558"/>
    <mergeCell ref="G559:J559"/>
    <mergeCell ref="G582:J582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70:J570"/>
    <mergeCell ref="G571:J571"/>
    <mergeCell ref="G594:J594"/>
    <mergeCell ref="D630:G630"/>
    <mergeCell ref="D633:G633"/>
    <mergeCell ref="D641:G641"/>
    <mergeCell ref="G578:J578"/>
    <mergeCell ref="A610:J610"/>
    <mergeCell ref="D611:G611"/>
    <mergeCell ref="D612:G612"/>
    <mergeCell ref="D613:G613"/>
    <mergeCell ref="D626:G626"/>
    <mergeCell ref="G587:J587"/>
    <mergeCell ref="G592:J592"/>
    <mergeCell ref="G593:J593"/>
    <mergeCell ref="G596:J596"/>
    <mergeCell ref="D631:G631"/>
    <mergeCell ref="D632:G632"/>
    <mergeCell ref="D628:G628"/>
    <mergeCell ref="D614:G614"/>
    <mergeCell ref="D615:G615"/>
    <mergeCell ref="D616:G616"/>
    <mergeCell ref="D617:G617"/>
    <mergeCell ref="D618:G618"/>
    <mergeCell ref="D619:G619"/>
    <mergeCell ref="G595:J595"/>
    <mergeCell ref="G599:J599"/>
    <mergeCell ref="D634:G634"/>
    <mergeCell ref="D650:G650"/>
    <mergeCell ref="G579:J579"/>
    <mergeCell ref="G580:J580"/>
    <mergeCell ref="G584:J584"/>
    <mergeCell ref="G588:J588"/>
    <mergeCell ref="G585:J585"/>
    <mergeCell ref="G589:J589"/>
    <mergeCell ref="G591:J591"/>
    <mergeCell ref="G586:J586"/>
    <mergeCell ref="D627:G627"/>
    <mergeCell ref="A642:J642"/>
    <mergeCell ref="D643:G643"/>
    <mergeCell ref="D644:G644"/>
    <mergeCell ref="D645:G645"/>
    <mergeCell ref="D649:G649"/>
    <mergeCell ref="D629:G629"/>
    <mergeCell ref="D620:G620"/>
    <mergeCell ref="D621:G621"/>
    <mergeCell ref="D622:G622"/>
    <mergeCell ref="D623:G623"/>
    <mergeCell ref="D624:G624"/>
    <mergeCell ref="D625:G625"/>
  </mergeCells>
  <phoneticPr fontId="83" type="noConversion"/>
  <conditionalFormatting sqref="B13:B51 B56:B59 B63:B83 B88:B90 B195 B197 B199:B240 B243:B244 B247 B249:B252 B257 B263">
    <cfRule type="expression" dxfId="609" priority="4712" stopIfTrue="1">
      <formula>AND(COUNTIF($D$608:$D$65533,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  <cfRule type="expression" dxfId="608" priority="4711" stopIfTrue="1">
      <formula>AND(COUNTIF($D$191:$D$65533, B13)+COUNTIF($D$1:$D$79, B13)&gt;1,NOT(ISBLANK(B13)))</formula>
    </cfRule>
  </conditionalFormatting>
  <conditionalFormatting sqref="B13:B51 B56:B59 B63:B94 B100:B126 B174:B240 B243:B244 B247 B249:B252 B257 B263">
    <cfRule type="expression" dxfId="607" priority="4759" stopIfTrue="1">
      <formula>AND(COUNTIF($D$171:$D$65533, B13)+COUNTIF($D$1:$D$122, B13)&gt;1,NOT(ISBLANK(B13)))</formula>
    </cfRule>
  </conditionalFormatting>
  <conditionalFormatting sqref="B13:B51 B56:B59 B63:B94 B100:B287 B292:B294 B297:B316">
    <cfRule type="expression" dxfId="606" priority="4738" stopIfTrue="1">
      <formula>AND(COUNTIF($D$1:$D$313, B13)+COUNTIF($D$314:$D$65533, B13)&gt;1,NOT(ISBLANK(B13)))</formula>
    </cfRule>
    <cfRule type="expression" dxfId="605" priority="4737" stopIfTrue="1">
      <formula>AND(COUNTIF($D$1:$D$313, B13)+COUNTIF($D$314:$D$65533, B13)&gt;1,NOT(ISBLANK(B13)))</formula>
    </cfRule>
    <cfRule type="expression" dxfId="604" priority="4736" stopIfTrue="1">
      <formula>AND(COUNTIF($D$1:$D$313, B13)+COUNTIF($D$314:$D$65533, B13)&gt;1,NOT(ISBLANK(B13)))</formula>
    </cfRule>
    <cfRule type="expression" dxfId="603" priority="4735" stopIfTrue="1">
      <formula>AND(COUNTIF($D$1:$D$313, B13)+COUNTIF($D$314:$D$65533, B13)&gt;1,NOT(ISBLANK(B13)))</formula>
    </cfRule>
  </conditionalFormatting>
  <conditionalFormatting sqref="B13:B287 B293:B294 B297:B316">
    <cfRule type="duplicateValues" dxfId="602" priority="584"/>
  </conditionalFormatting>
  <conditionalFormatting sqref="B52">
    <cfRule type="expression" dxfId="601" priority="4773" stopIfTrue="1">
      <formula>AND(COUNTIF($E$314:$E$65376,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600" priority="4772" stopIfTrue="1">
      <formula>AND(COUNTIF($E$1:$E$65386, B52)+COUNTIF(#REF!, B52)&gt;1,NOT(ISBLANK(B52)))</formula>
    </cfRule>
    <cfRule type="expression" dxfId="599" priority="4771" stopIfTrue="1">
      <formula>AND(COUNTIF($E$314:$E$65386,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98" priority="4770" stopIfTrue="1">
      <formula>AND(COUNTIF($E$1:$E$65376, B52)+COUNTIF(#REF!, B52)&gt;1,NOT(ISBLANK(B52)))</formula>
    </cfRule>
    <cfRule type="duplicateValues" dxfId="597" priority="4769"/>
  </conditionalFormatting>
  <conditionalFormatting sqref="B53:B54">
    <cfRule type="expression" dxfId="596" priority="4776" stopIfTrue="1">
      <formula>AND(COUNTIF($C$1:$C$65382, B53)+COUNTIF(#REF!, B53)&gt;1,NOT(ISBLANK(B53)))</formula>
    </cfRule>
    <cfRule type="expression" dxfId="595" priority="4775" stopIfTrue="1">
      <formula>AND(COUNTIF($C$249:$C$65382,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  <cfRule type="duplicateValues" dxfId="594" priority="4774"/>
  </conditionalFormatting>
  <conditionalFormatting sqref="B54 B60">
    <cfRule type="expression" dxfId="593" priority="4777" stopIfTrue="1">
      <formula>AND(COUNTIF($C$249:$C$65382,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  <cfRule type="expression" dxfId="592" priority="4780" stopIfTrue="1">
      <formula>AND(COUNTIF($E$314:$E$65376,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expression" dxfId="591" priority="4779" stopIfTrue="1">
      <formula>AND(COUNTIF($E$1:$E$65376, B54)+COUNTIF(#REF!, B54)&gt;1,NOT(ISBLANK(B54)))</formula>
    </cfRule>
    <cfRule type="expression" dxfId="590" priority="4778" stopIfTrue="1">
      <formula>AND(COUNTIF($C$1:$C$65382, B54)+COUNTIF(#REF!, B54)&gt;1,NOT(ISBLANK(B54)))</formula>
    </cfRule>
  </conditionalFormatting>
  <conditionalFormatting sqref="B55:B60">
    <cfRule type="expression" dxfId="589" priority="4786" stopIfTrue="1">
      <formula>AND(COUNTIF($C$1:$C$65401, B55)+COUNTIF(#REF!, B55)&gt;1,NOT(ISBLANK(B55)))</formula>
    </cfRule>
    <cfRule type="expression" dxfId="588" priority="4785" stopIfTrue="1">
      <formula>AND(COUNTIF($C$308:$C$65401,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56:B59 B13:B51 B63:B94 B100:B132 B134:B240 B243:B244 B247 B249:B252 B257 B263">
    <cfRule type="expression" dxfId="587" priority="4787" stopIfTrue="1">
      <formula>AND(COUNTIF($D$130:$D$65533, B13)+COUNTIF($D$1:$D$128, B13)&gt;1,NOT(ISBLANK(B13)))</formula>
    </cfRule>
  </conditionalFormatting>
  <conditionalFormatting sqref="B60 B54">
    <cfRule type="duplicateValues" dxfId="586" priority="652"/>
  </conditionalFormatting>
  <conditionalFormatting sqref="B84:B87 B91:B94 B100:B126 B174:B194 B196 B198">
    <cfRule type="expression" dxfId="585" priority="4797" stopIfTrue="1">
      <formula>AND(COUNTIF($D$575:$D$65533,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27">
    <cfRule type="duplicateValues" dxfId="584" priority="566"/>
    <cfRule type="duplicateValues" dxfId="583" priority="565"/>
  </conditionalFormatting>
  <conditionalFormatting sqref="B127:B132 B134:B145 B147:B148">
    <cfRule type="expression" dxfId="582" priority="564" stopIfTrue="1">
      <formula>AND(COUNTIF($D$130:$D$144, B127)+COUNTIF($D$123:$D$128, B127)&gt;1,NOT(ISBLANK(B127)))</formula>
    </cfRule>
  </conditionalFormatting>
  <conditionalFormatting sqref="B127:B132 B134:B157 B159:B172">
    <cfRule type="expression" dxfId="581" priority="563" stopIfTrue="1">
      <formula>AND(COUNTIF($B$8:$B$38, B127)+COUNTIF($B$41:$B$57, B127)&gt;1,NOT(ISBLANK(B127)))</formula>
    </cfRule>
    <cfRule type="expression" dxfId="580" priority="515" stopIfTrue="1">
      <formula>AND(COUNTIF($B$8:$B$38, B127)+COUNTIF($B$41:$B$57, B127)&gt;1,NOT(ISBLANK(B127)))</formula>
    </cfRule>
  </conditionalFormatting>
  <conditionalFormatting sqref="B127:B132 B134:B174">
    <cfRule type="expression" dxfId="579" priority="562" stopIfTrue="1">
      <formula>AND(COUNTIF($D$130:$D$170, B127)+COUNTIF($D$123:$D$128, B127)&gt;1,NOT(ISBLANK(B127)))</formula>
    </cfRule>
  </conditionalFormatting>
  <conditionalFormatting sqref="B127:B157 B159:B172">
    <cfRule type="expression" dxfId="578" priority="4803" stopIfTrue="1">
      <formula>AND(COUNTIF($C$502:$C$65533,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77" priority="559"/>
    <cfRule type="duplicateValues" dxfId="576" priority="560"/>
  </conditionalFormatting>
  <conditionalFormatting sqref="B129">
    <cfRule type="duplicateValues" dxfId="575" priority="558"/>
  </conditionalFormatting>
  <conditionalFormatting sqref="B129:B130">
    <cfRule type="duplicateValues" dxfId="574" priority="557"/>
    <cfRule type="duplicateValues" dxfId="573" priority="556"/>
  </conditionalFormatting>
  <conditionalFormatting sqref="B129:B132 B134:B155">
    <cfRule type="expression" dxfId="572" priority="555" stopIfTrue="1">
      <formula>AND(COUNTIF($B$36:$B$36, B129)+COUNTIF($B$10:$B$34, B129)&gt;1,NOT(ISBLANK(B129)))</formula>
    </cfRule>
  </conditionalFormatting>
  <conditionalFormatting sqref="B130">
    <cfRule type="duplicateValues" dxfId="571" priority="553"/>
    <cfRule type="duplicateValues" dxfId="570" priority="554"/>
  </conditionalFormatting>
  <conditionalFormatting sqref="B131 B134">
    <cfRule type="expression" dxfId="569" priority="552" stopIfTrue="1">
      <formula>AND(COUNTIF($B$16:$B$16, B131)+COUNTIF($B$12:$B$16, B131)&gt;1,NOT(ISBLANK(B131)))</formula>
    </cfRule>
  </conditionalFormatting>
  <conditionalFormatting sqref="B131 B134:B155">
    <cfRule type="expression" dxfId="568" priority="551" stopIfTrue="1">
      <formula>AND(COUNTIF($B$12:$B$12, B131)+COUNTIF($B$36:$B$36, B131)+COUNTIF($B$14:$B$34, B131)&gt;1,NOT(ISBLANK(B131)))</formula>
    </cfRule>
  </conditionalFormatting>
  <conditionalFormatting sqref="B131">
    <cfRule type="duplicateValues" dxfId="567" priority="549"/>
    <cfRule type="duplicateValues" dxfId="566" priority="550"/>
  </conditionalFormatting>
  <conditionalFormatting sqref="B131:B132 B134:B135 B142">
    <cfRule type="expression" dxfId="565" priority="548" stopIfTrue="1">
      <formula>AND(COUNTIF($B$24:$B$24, B131)+COUNTIF(#REF!, B131)&gt;1,NOT(ISBLANK(B131)))</formula>
    </cfRule>
  </conditionalFormatting>
  <conditionalFormatting sqref="B131:B132 B134:B135">
    <cfRule type="expression" dxfId="564" priority="547" stopIfTrue="1">
      <formula>AND(COUNTIF($D$130:$D$131, B131)+COUNTIF($D$127:$D$128, B131)&gt;1,NOT(ISBLANK(B131)))</formula>
    </cfRule>
  </conditionalFormatting>
  <conditionalFormatting sqref="B131:B132 B134:B145 B147:B148">
    <cfRule type="expression" dxfId="563" priority="546" stopIfTrue="1">
      <formula>AND(COUNTIF($D$130:$D$144, B131)+COUNTIF($D$127:$D$128, B131)&gt;1,NOT(ISBLANK(B131)))</formula>
    </cfRule>
  </conditionalFormatting>
  <conditionalFormatting sqref="B131:B132">
    <cfRule type="duplicateValues" dxfId="562" priority="545"/>
  </conditionalFormatting>
  <conditionalFormatting sqref="B132 B127:B130 B159:B172">
    <cfRule type="expression" dxfId="561" priority="543" stopIfTrue="1">
      <formula>AND(COUNTIF($B$13:$B$59, B127)+COUNTIF($B$8:$B$11, B127)&gt;1,NOT(ISBLANK(B127)))</formula>
    </cfRule>
  </conditionalFormatting>
  <conditionalFormatting sqref="B132 B134:B135">
    <cfRule type="expression" dxfId="560" priority="544" stopIfTrue="1">
      <formula>AND(COUNTIF($D$130:$D$131, B132)+COUNTIF($D$128:$D$128, B132)&gt;1,NOT(ISBLANK(B132)))</formula>
    </cfRule>
  </conditionalFormatting>
  <conditionalFormatting sqref="B132 B134:B157 B159:B172">
    <cfRule type="expression" dxfId="559" priority="514" stopIfTrue="1">
      <formula>AND(COUNTIF(#REF!, B132)+COUNTIF($B$13:$B$59, B132)&gt;1,NOT(ISBLANK(B132)))</formula>
    </cfRule>
  </conditionalFormatting>
  <conditionalFormatting sqref="B132 B142 B135">
    <cfRule type="expression" dxfId="558" priority="493" stopIfTrue="1">
      <formula>AND(COUNTIF($B$24:$B$24, B132)+COUNTIF($B$13:$B$14, B132)+COUNTIF($B$17:$B$17, B132)&gt;1,NOT(ISBLANK(B132)))</formula>
    </cfRule>
  </conditionalFormatting>
  <conditionalFormatting sqref="B132">
    <cfRule type="duplicateValues" dxfId="557" priority="542"/>
    <cfRule type="duplicateValues" dxfId="556" priority="541"/>
  </conditionalFormatting>
  <conditionalFormatting sqref="B133">
    <cfRule type="duplicateValues" dxfId="555" priority="537"/>
    <cfRule type="duplicateValues" dxfId="554" priority="538"/>
    <cfRule type="duplicateValues" dxfId="553" priority="539"/>
    <cfRule type="duplicateValues" dxfId="552" priority="540"/>
    <cfRule type="expression" dxfId="551" priority="527" stopIfTrue="1">
      <formula>AND(COUNTIF($B$24:$B$24, B133)+COUNTIF($B$14:$B$14, B133)+COUNTIF(#REF!, B133)&gt;1,NOT(ISBLANK(B133)))</formula>
    </cfRule>
    <cfRule type="expression" dxfId="550" priority="528" stopIfTrue="1">
      <formula>AND(COUNTIF($B$24:$B$24, B133)+COUNTIF($B$13:$B$14, B133)+COUNTIF($B$17:$B$17, B133)&gt;1,NOT(ISBLANK(B133)))</formula>
    </cfRule>
    <cfRule type="expression" dxfId="549" priority="530" stopIfTrue="1">
      <formula>AND(COUNTIF(#REF!, B133)+COUNTIF($B$13:$B$59, B133)&gt;1,NOT(ISBLANK(B133)))</formula>
    </cfRule>
    <cfRule type="expression" dxfId="548" priority="529" stopIfTrue="1">
      <formula>AND(COUNTIF($B$24:$B$24, B133)+COUNTIF(#REF!, B133)&gt;1,NOT(ISBLANK(B133)))</formula>
    </cfRule>
    <cfRule type="expression" dxfId="547" priority="532" stopIfTrue="1">
      <formula>AND(COUNTIF($B$8:$B$38, B133)+COUNTIF($B$41:$B$57, B133)&gt;1,NOT(ISBLANK(B133)))</formula>
    </cfRule>
    <cfRule type="expression" dxfId="546" priority="533" stopIfTrue="1">
      <formula>AND(COUNTIF($B$8:$B$38, B133)+COUNTIF($B$41:$B$57, B133)&gt;1,NOT(ISBLANK(B133)))</formula>
    </cfRule>
    <cfRule type="expression" dxfId="545" priority="534" stopIfTrue="1">
      <formula>AND(COUNTIF($B$12:$B$12, B133)+COUNTIF($B$36:$B$36, B133)+COUNTIF($B$14:$B$34, B133)&gt;1,NOT(ISBLANK(B133)))</formula>
    </cfRule>
    <cfRule type="expression" dxfId="544" priority="535" stopIfTrue="1">
      <formula>AND(COUNTIF($B$36:$B$36, B133)+COUNTIF($B$10:$B$34, B133)&gt;1,NOT(ISBLANK(B133)))</formula>
    </cfRule>
    <cfRule type="duplicateValues" dxfId="543" priority="536"/>
    <cfRule type="duplicateValues" dxfId="542" priority="520" stopIfTrue="1"/>
    <cfRule type="duplicateValues" dxfId="541" priority="521" stopIfTrue="1"/>
    <cfRule type="duplicateValues" dxfId="540" priority="522"/>
    <cfRule type="duplicateValues" dxfId="539" priority="523"/>
    <cfRule type="duplicateValues" dxfId="538" priority="524"/>
    <cfRule type="duplicateValues" dxfId="537" priority="525"/>
    <cfRule type="expression" dxfId="536" priority="526" stopIfTrue="1">
      <formula>AND(COUNTIF($B$24:$B$24, B133)+COUNTIF($B$13:$B$14, B133)+COUNTIF(#REF!, B133)&gt;1,NOT(ISBLANK(B133)))</formula>
    </cfRule>
  </conditionalFormatting>
  <conditionalFormatting sqref="B133:B157">
    <cfRule type="expression" dxfId="535" priority="531" stopIfTrue="1">
      <formula>AND(COUNTIF($B$13:$B$59, B133)+COUNTIF($B$8:$B$11, B133)&gt;1,NOT(ISBLANK(B133)))</formula>
    </cfRule>
  </conditionalFormatting>
  <conditionalFormatting sqref="B134">
    <cfRule type="duplicateValues" dxfId="534" priority="519"/>
  </conditionalFormatting>
  <conditionalFormatting sqref="B134:B135">
    <cfRule type="expression" dxfId="533" priority="516" stopIfTrue="1">
      <formula>AND(COUNTIF(#REF!, B134)+COUNTIF($B$16:$B$17, B134)&gt;1,NOT(ISBLANK(B134)))</formula>
    </cfRule>
    <cfRule type="duplicateValues" dxfId="532" priority="518"/>
    <cfRule type="duplicateValues" dxfId="531" priority="517"/>
  </conditionalFormatting>
  <conditionalFormatting sqref="B135 B132">
    <cfRule type="expression" dxfId="530" priority="513" stopIfTrue="1">
      <formula>AND(COUNTIF(#REF!, B132)+COUNTIF($B$17:$B$17, B132)+COUNTIF($B$13:$B$13, B132)&gt;1,NOT(ISBLANK(B132)))</formula>
    </cfRule>
  </conditionalFormatting>
  <conditionalFormatting sqref="B135">
    <cfRule type="expression" dxfId="529" priority="512" stopIfTrue="1">
      <formula>AND(COUNTIF(#REF!, B135)+COUNTIF($B$17:$B$17, B135)&gt;1,NOT(ISBLANK(B135)))</formula>
    </cfRule>
  </conditionalFormatting>
  <conditionalFormatting sqref="B136">
    <cfRule type="duplicateValues" dxfId="528" priority="511"/>
  </conditionalFormatting>
  <conditionalFormatting sqref="B136:B137 B142">
    <cfRule type="expression" dxfId="527" priority="510" stopIfTrue="1">
      <formula>AND(COUNTIF(#REF!, B136)+COUNTIF($B$18:$B$24, B136)&gt;1,NOT(ISBLANK(B136)))</formula>
    </cfRule>
  </conditionalFormatting>
  <conditionalFormatting sqref="B136:B137">
    <cfRule type="duplicateValues" dxfId="526" priority="507"/>
    <cfRule type="duplicateValues" dxfId="525" priority="508"/>
    <cfRule type="duplicateValues" dxfId="524" priority="509"/>
  </conditionalFormatting>
  <conditionalFormatting sqref="B136:B145 B147:B148">
    <cfRule type="duplicateValues" dxfId="523" priority="506"/>
  </conditionalFormatting>
  <conditionalFormatting sqref="B137">
    <cfRule type="duplicateValues" dxfId="522" priority="505"/>
  </conditionalFormatting>
  <conditionalFormatting sqref="B138">
    <cfRule type="duplicateValues" dxfId="521" priority="504"/>
  </conditionalFormatting>
  <conditionalFormatting sqref="B138:B140">
    <cfRule type="duplicateValues" dxfId="520" priority="502"/>
    <cfRule type="duplicateValues" dxfId="519" priority="503"/>
  </conditionalFormatting>
  <conditionalFormatting sqref="B138:B146">
    <cfRule type="expression" dxfId="518" priority="501" stopIfTrue="1">
      <formula>AND(COUNTIF($B$26:$B$26, B138)+COUNTIF($B$20:$B$23, B138)&gt;1,NOT(ISBLANK(B138)))</formula>
    </cfRule>
  </conditionalFormatting>
  <conditionalFormatting sqref="B138:B147">
    <cfRule type="expression" dxfId="517" priority="500" stopIfTrue="1">
      <formula>AND(COUNTIF($B$26:$B$27, B138)+COUNTIF($B$20:$B$23, B138)&gt;1,NOT(ISBLANK(B138)))</formula>
    </cfRule>
  </conditionalFormatting>
  <conditionalFormatting sqref="B138:B148">
    <cfRule type="expression" dxfId="516" priority="499" stopIfTrue="1">
      <formula>AND(COUNTIF($B$25:$B$28, B138)+COUNTIF($B$20:$B$23, B138)&gt;1,NOT(ISBLANK(B138)))</formula>
    </cfRule>
  </conditionalFormatting>
  <conditionalFormatting sqref="B138:B155">
    <cfRule type="expression" dxfId="515" priority="498" stopIfTrue="1">
      <formula>AND(COUNTIF($B$36:$B$36, B138)+COUNTIF($B$20:$B$34, B138)&gt;1,NOT(ISBLANK(B138)))</formula>
    </cfRule>
  </conditionalFormatting>
  <conditionalFormatting sqref="B139:B140">
    <cfRule type="duplicateValues" dxfId="514" priority="496"/>
    <cfRule type="duplicateValues" dxfId="513" priority="497"/>
  </conditionalFormatting>
  <conditionalFormatting sqref="B140:B141">
    <cfRule type="duplicateValues" dxfId="512" priority="494"/>
    <cfRule type="duplicateValues" dxfId="511" priority="495"/>
  </conditionalFormatting>
  <conditionalFormatting sqref="B142 B132">
    <cfRule type="expression" dxfId="510" priority="492" stopIfTrue="1">
      <formula>AND(COUNTIF($B$24:$B$24, B132)+COUNTIF($B$13:$B$14, B132)+COUNTIF(#REF!, B132)&gt;1,NOT(ISBLANK(B132)))</formula>
    </cfRule>
  </conditionalFormatting>
  <conditionalFormatting sqref="B142">
    <cfRule type="expression" dxfId="509" priority="491" stopIfTrue="1">
      <formula>AND(COUNTIF($B$24:$B$24, B142)+COUNTIF($B$14:$B$14, B142)+COUNTIF(#REF!, B142)&gt;1,NOT(ISBLANK(B142)))</formula>
    </cfRule>
  </conditionalFormatting>
  <conditionalFormatting sqref="B142:B144">
    <cfRule type="duplicateValues" dxfId="508" priority="490"/>
  </conditionalFormatting>
  <conditionalFormatting sqref="B142:B145 B147">
    <cfRule type="duplicateValues" dxfId="507" priority="489"/>
  </conditionalFormatting>
  <conditionalFormatting sqref="B143:B145 B147">
    <cfRule type="duplicateValues" dxfId="506" priority="486"/>
    <cfRule type="duplicateValues" dxfId="505" priority="488"/>
    <cfRule type="duplicateValues" dxfId="504" priority="487"/>
  </conditionalFormatting>
  <conditionalFormatting sqref="B145 B147">
    <cfRule type="duplicateValues" dxfId="503" priority="484"/>
    <cfRule type="duplicateValues" dxfId="502" priority="485"/>
  </conditionalFormatting>
  <conditionalFormatting sqref="B145 B147:B149">
    <cfRule type="duplicateValues" dxfId="501" priority="483"/>
  </conditionalFormatting>
  <conditionalFormatting sqref="B146 B148:B149">
    <cfRule type="duplicateValues" dxfId="500" priority="482"/>
  </conditionalFormatting>
  <conditionalFormatting sqref="B147:B148">
    <cfRule type="expression" dxfId="499" priority="480" stopIfTrue="1">
      <formula>AND(COUNTIF($B$24:$B$24, B147)+COUNTIF($B$13:$B$14, B147)+COUNTIF($B$17:$B$17, B147)&gt;1,NOT(ISBLANK(B147)))</formula>
    </cfRule>
    <cfRule type="expression" dxfId="498" priority="481" stopIfTrue="1">
      <formula>AND(COUNTIF($B$24:$B$24, B147)+COUNTIF(#REF!, B147)&gt;1,NOT(ISBLANK(B147)))</formula>
    </cfRule>
    <cfRule type="expression" dxfId="497" priority="479" stopIfTrue="1">
      <formula>AND(COUNTIF($B$24:$B$24, B147)+COUNTIF($B$14:$B$14, B147)+COUNTIF(#REF!, B147)&gt;1,NOT(ISBLANK(B147)))</formula>
    </cfRule>
    <cfRule type="expression" dxfId="496" priority="478" stopIfTrue="1">
      <formula>AND(COUNTIF($B$24:$B$24, B147)+COUNTIF($B$13:$B$14, B147)+COUNTIF(#REF!, B147)&gt;1,NOT(ISBLANK(B147)))</formula>
    </cfRule>
    <cfRule type="expression" dxfId="495" priority="477" stopIfTrue="1">
      <formula>AND(COUNTIF(#REF!, B147)+COUNTIF($B$18:$B$24, B147)&gt;1,NOT(ISBLANK(B147)))</formula>
    </cfRule>
    <cfRule type="duplicateValues" dxfId="494" priority="476"/>
  </conditionalFormatting>
  <conditionalFormatting sqref="B148:B149">
    <cfRule type="duplicateValues" dxfId="493" priority="475"/>
  </conditionalFormatting>
  <conditionalFormatting sqref="B148:B157 B159:B172 B146">
    <cfRule type="expression" dxfId="492" priority="474" stopIfTrue="1">
      <formula>AND(COUNTIF($B$29:$B$38, B146)+COUNTIF($B$41:$B$57, B146)&gt;1,NOT(ISBLANK(B146)))</formula>
    </cfRule>
  </conditionalFormatting>
  <conditionalFormatting sqref="B149:B151">
    <cfRule type="duplicateValues" dxfId="491" priority="473"/>
  </conditionalFormatting>
  <conditionalFormatting sqref="B149:B155">
    <cfRule type="expression" dxfId="490" priority="472" stopIfTrue="1">
      <formula>AND(COUNTIF($B$36:$B$36, B149)+COUNTIF($B$32:$B$38, B149)&gt;1,NOT(ISBLANK(B149)))</formula>
    </cfRule>
  </conditionalFormatting>
  <conditionalFormatting sqref="B149:B156">
    <cfRule type="expression" dxfId="489" priority="471" stopIfTrue="1">
      <formula>AND(COUNTIF($B$35:$B$37, B149)+COUNTIF($B$32:$B$38, B149)&gt;1,NOT(ISBLANK(B149)))</formula>
    </cfRule>
  </conditionalFormatting>
  <conditionalFormatting sqref="B150:B152">
    <cfRule type="duplicateValues" dxfId="488" priority="469"/>
    <cfRule type="duplicateValues" dxfId="487" priority="470"/>
  </conditionalFormatting>
  <conditionalFormatting sqref="B150:B153">
    <cfRule type="duplicateValues" dxfId="486" priority="468"/>
  </conditionalFormatting>
  <conditionalFormatting sqref="B151:B153">
    <cfRule type="duplicateValues" dxfId="485" priority="466"/>
    <cfRule type="duplicateValues" dxfId="484" priority="467"/>
  </conditionalFormatting>
  <conditionalFormatting sqref="B152:B156">
    <cfRule type="duplicateValues" dxfId="483" priority="465"/>
  </conditionalFormatting>
  <conditionalFormatting sqref="B152:B157 B159:B172">
    <cfRule type="expression" dxfId="482" priority="464" stopIfTrue="1">
      <formula>AND(COUNTIF($B$35:$B$38, B152)+COUNTIF($B$41:$B$57, B152)&gt;1,NOT(ISBLANK(B152)))</formula>
    </cfRule>
  </conditionalFormatting>
  <conditionalFormatting sqref="B153:B155">
    <cfRule type="duplicateValues" dxfId="481" priority="463"/>
  </conditionalFormatting>
  <conditionalFormatting sqref="B153:B157 B159:B160">
    <cfRule type="expression" dxfId="480" priority="462" stopIfTrue="1">
      <formula>AND(COUNTIF($B$38:$B$47, B153)+COUNTIF($B$37:$B$37, B153)&gt;1,NOT(ISBLANK(B153)))</formula>
    </cfRule>
  </conditionalFormatting>
  <conditionalFormatting sqref="B153:B157 B159:B172">
    <cfRule type="expression" dxfId="479" priority="461" stopIfTrue="1">
      <formula>AND(COUNTIF($B$38:$B$59, B153)+COUNTIF($B$37:$B$37, B153)&gt;1,NOT(ISBLANK(B153)))</formula>
    </cfRule>
  </conditionalFormatting>
  <conditionalFormatting sqref="B153:B157">
    <cfRule type="expression" dxfId="478" priority="460" stopIfTrue="1">
      <formula>AND(COUNTIF($B$38:$B$38, B153)+COUNTIF($B$37:$B$37, B153)&gt;1,NOT(ISBLANK(B153)))</formula>
    </cfRule>
  </conditionalFormatting>
  <conditionalFormatting sqref="B154:B157">
    <cfRule type="duplicateValues" dxfId="477" priority="458"/>
    <cfRule type="duplicateValues" dxfId="476" priority="459"/>
  </conditionalFormatting>
  <conditionalFormatting sqref="B159:B160">
    <cfRule type="expression" dxfId="475" priority="457" stopIfTrue="1">
      <formula>AND(COUNTIF($B$41:$B$41, B159)+COUNTIF(#REF!, B159)&gt;1,NOT(ISBLANK(B159)))</formula>
    </cfRule>
  </conditionalFormatting>
  <conditionalFormatting sqref="B159:B172 B151:B157">
    <cfRule type="expression" dxfId="474" priority="456" stopIfTrue="1">
      <formula>AND(COUNTIF($B$34:$B$38, B151)+COUNTIF($B$41:$B$57, B151)&gt;1,NOT(ISBLANK(B151)))</formula>
    </cfRule>
  </conditionalFormatting>
  <conditionalFormatting sqref="B159:B172">
    <cfRule type="expression" dxfId="473" priority="455" stopIfTrue="1">
      <formula>AND(COUNTIF($B$41:$B$59, B159)+COUNTIF(#REF!, B159)&gt;1,NOT(ISBLANK(B159)))</formula>
    </cfRule>
  </conditionalFormatting>
  <conditionalFormatting sqref="B160:B172">
    <cfRule type="expression" dxfId="472" priority="454" stopIfTrue="1">
      <formula>AND(COUNTIF($B$58:$B$59, B160)+COUNTIF(#REF!, B160)&gt;1,NOT(ISBLANK(B160)))</formula>
    </cfRule>
  </conditionalFormatting>
  <conditionalFormatting sqref="B173:B174 B171">
    <cfRule type="expression" dxfId="471" priority="453" stopIfTrue="1">
      <formula>AND(COUNTIF($B$59:$B$59, B171)+COUNTIF($B$58:$B$58, B171)&gt;1,NOT(ISBLANK(B171)))</formula>
    </cfRule>
  </conditionalFormatting>
  <conditionalFormatting sqref="B173:B174">
    <cfRule type="duplicateValues" dxfId="470" priority="452"/>
    <cfRule type="expression" dxfId="469" priority="451" stopIfTrue="1">
      <formula>AND(COUNTIF(#REF!, B173)+COUNTIF(#REF!, B173)&gt;1,NOT(ISBLANK(B173)))</formula>
    </cfRule>
  </conditionalFormatting>
  <conditionalFormatting sqref="B174:B194 B84:B87 B91:B94 B100:B126 B196 B198">
    <cfRule type="expression" dxfId="468" priority="450" stopIfTrue="1">
      <formula>AND(COUNTIF($D$171:$D$190, B84)+COUNTIF($D$80:$D$122, B84)&gt;1,NOT(ISBLANK(B84)))</formula>
    </cfRule>
  </conditionalFormatting>
  <conditionalFormatting sqref="B184:B186">
    <cfRule type="expression" dxfId="467" priority="448" stopIfTrue="1">
      <formula>AND(COUNTIF($B$59:$B$59, B184)+COUNTIF($B$58:$B$58, B184)&gt;1,NOT(ISBLANK(B184)))</formula>
    </cfRule>
    <cfRule type="expression" dxfId="466" priority="449" stopIfTrue="1">
      <formula>AND(COUNTIF($D$130:$D$170, B184)+COUNTIF($D$123:$D$128, B184)&gt;1,NOT(ISBLANK(B184)))</formula>
    </cfRule>
  </conditionalFormatting>
  <conditionalFormatting sqref="B241">
    <cfRule type="duplicateValues" dxfId="465" priority="447"/>
    <cfRule type="duplicateValues" dxfId="464" priority="446"/>
  </conditionalFormatting>
  <conditionalFormatting sqref="B241:B242 B245:B246 B248 B253:B256 B258:B262 B264:B287 B292:B294 B297:B298 B301">
    <cfRule type="expression" dxfId="463" priority="4805" stopIfTrue="1">
      <formula>AND(COUNTIF($C$8:$C$24, B241)+COUNTIF(#REF!, B241)&gt;1,NOT(ISBLANK(B241)))</formula>
    </cfRule>
    <cfRule type="expression" dxfId="462" priority="4808" stopIfTrue="1">
      <formula>AND(COUNTIF($D$415:$D$65533,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61" priority="4807" stopIfTrue="1">
      <formula>AND(COUNTIF($C$8:$C$24, B241)+COUNTIF(#REF!, B241)+COUNTIF(#REF!, B241)+COUNTIF(#REF!, B241)&gt;1,NOT(ISBLANK(B241)))</formula>
    </cfRule>
    <cfRule type="expression" dxfId="460" priority="4806" stopIfTrue="1">
      <formula>AND(COUNTIF($C$149:$C$149, B241)+COUNTIF($C$172:$C$65533, B241)+COUNTIF($C$1:$C$24, B241)+COUNTIF(#REF!, B241)+COUNTIF($C$44:$C$93, B241)+COUNTIF(#REF!, B241)&gt;1,NOT(ISBLANK(B241)))</formula>
    </cfRule>
  </conditionalFormatting>
  <conditionalFormatting sqref="B241:B242 B245:B246 B248 B253:B256 B258:B262 B264:B287 B297:B316 B292:B294">
    <cfRule type="expression" dxfId="459" priority="441" stopIfTrue="1">
      <formula>AND(COUNTIF($D$237:$D$313, B241)+COUNTIF(#REF!, B241)&gt;1,NOT(ISBLANK(B241)))</formula>
    </cfRule>
  </conditionalFormatting>
  <conditionalFormatting sqref="B242">
    <cfRule type="duplicateValues" dxfId="458" priority="440"/>
    <cfRule type="duplicateValues" dxfId="457" priority="439"/>
  </conditionalFormatting>
  <conditionalFormatting sqref="B245">
    <cfRule type="duplicateValues" dxfId="456" priority="436"/>
    <cfRule type="duplicateValues" dxfId="455" priority="438"/>
    <cfRule type="duplicateValues" dxfId="454" priority="437"/>
  </conditionalFormatting>
  <conditionalFormatting sqref="B245:B246">
    <cfRule type="expression" dxfId="453" priority="433" stopIfTrue="1">
      <formula>AND(COUNTIF($C$24:$C$24, B245)+COUNTIF(#REF!, B245)&gt;1,NOT(ISBLANK(B245)))</formula>
    </cfRule>
    <cfRule type="expression" dxfId="452" priority="432" stopIfTrue="1">
      <formula>AND(COUNTIF($C$24:$C$24, B245)+COUNTIF($C$13:$C$14, B245)+COUNTIF($C$17:$C$17, B245)&gt;1,NOT(ISBLANK(B245)))</formula>
    </cfRule>
    <cfRule type="expression" dxfId="451" priority="431" stopIfTrue="1">
      <formula>AND(COUNTIF($C$24:$C$24, B245)+COUNTIF($C$13:$C$14, B245)+COUNTIF(#REF!, B245)&gt;1,NOT(ISBLANK(B245)))</formula>
    </cfRule>
    <cfRule type="expression" dxfId="450" priority="434" stopIfTrue="1">
      <formula>AND(COUNTIF(#REF!, B245)+COUNTIF($C$17:$C$17, B245)+COUNTIF($C$13:$C$13, B245)&gt;1,NOT(ISBLANK(B245)))</formula>
    </cfRule>
    <cfRule type="expression" dxfId="449" priority="435" stopIfTrue="1">
      <formula>AND(COUNTIF($C$12:$C$24, B245)+COUNTIF(#REF!, B245)+COUNTIF(#REF!, B245)+COUNTIF(#REF!, B245)&gt;1,NOT(ISBLANK(B245)))</formula>
    </cfRule>
    <cfRule type="expression" dxfId="448" priority="430" stopIfTrue="1">
      <formula>AND(COUNTIF(#REF!, B245)+COUNTIF($C$13:$C$24, B245)&gt;1,NOT(ISBLANK(B245)))</formula>
    </cfRule>
  </conditionalFormatting>
  <conditionalFormatting sqref="B246 B248">
    <cfRule type="duplicateValues" dxfId="447" priority="427"/>
    <cfRule type="duplicateValues" dxfId="446" priority="428"/>
    <cfRule type="duplicateValues" dxfId="445" priority="429"/>
  </conditionalFormatting>
  <conditionalFormatting sqref="B253:B254 B258:B262 B264:B282 B284:B287 B297:B298 B301">
    <cfRule type="duplicateValues" dxfId="444" priority="426"/>
  </conditionalFormatting>
  <conditionalFormatting sqref="B253:B254 B259:B262 B264:B282 B284:B287 B297:B298 B301">
    <cfRule type="duplicateValues" dxfId="443" priority="425"/>
  </conditionalFormatting>
  <conditionalFormatting sqref="B253:B287 B297:B302 B241:B246 B248">
    <cfRule type="expression" dxfId="442" priority="422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41" priority="424" stopIfTrue="1">
      <formula>AND(COUNTIF(#REF!, B242)+COUNTIF($C$10:$C$24, B242)&gt;1,NOT(ISBLANK(B242)))</formula>
    </cfRule>
  </conditionalFormatting>
  <conditionalFormatting sqref="B253:B287 B297:B302">
    <cfRule type="expression" dxfId="440" priority="421" stopIfTrue="1">
      <formula>AND(COUNTIF($C$12:$C$12, B253)+COUNTIF(#REF!, B253)+COUNTIF($C$14:$C$24, B253)&gt;1,NOT(ISBLANK(B253)))</formula>
    </cfRule>
    <cfRule type="expression" dxfId="439" priority="423" stopIfTrue="1">
      <formula>AND(COUNTIF($C$12:$C$24, B253)+COUNTIF(#REF!, B253)+COUNTIF(#REF!, B253)+COUNTIF(#REF!, B253)&gt;1,NOT(ISBLANK(B253)))</formula>
    </cfRule>
    <cfRule type="expression" dxfId="438" priority="420" stopIfTrue="1">
      <formula>AND(COUNTIF($C$24:$C$24, B253)+COUNTIF(#REF!, B253)&gt;1,NOT(ISBLANK(B253)))</formula>
    </cfRule>
    <cfRule type="expression" dxfId="437" priority="419" stopIfTrue="1">
      <formula>AND(COUNTIF($C$24:$C$24, B253)+COUNTIF($C$13:$C$14, B253)+COUNTIF($C$17:$C$17, B253)&gt;1,NOT(ISBLANK(B253)))</formula>
    </cfRule>
    <cfRule type="expression" dxfId="436" priority="418" stopIfTrue="1">
      <formula>AND(COUNTIF($C$24:$C$24, B253)+COUNTIF($C$14:$C$14, B253)+COUNTIF(#REF!, B253)&gt;1,NOT(ISBLANK(B253)))</formula>
    </cfRule>
    <cfRule type="expression" dxfId="435" priority="417" stopIfTrue="1">
      <formula>AND(COUNTIF($C$24:$C$24, B253)+COUNTIF($C$13:$C$14, B253)+COUNTIF(#REF!, B253)&gt;1,NOT(ISBLANK(B253)))</formula>
    </cfRule>
    <cfRule type="expression" dxfId="434" priority="416" stopIfTrue="1">
      <formula>AND(COUNTIF(#REF!, B253)+COUNTIF($C$13:$C$24, B253)&gt;1,NOT(ISBLANK(B253)))</formula>
    </cfRule>
  </conditionalFormatting>
  <conditionalFormatting sqref="B255 B242">
    <cfRule type="duplicateValues" dxfId="433" priority="415"/>
    <cfRule type="duplicateValues" dxfId="432" priority="414"/>
  </conditionalFormatting>
  <conditionalFormatting sqref="B255">
    <cfRule type="duplicateValues" dxfId="431" priority="413"/>
  </conditionalFormatting>
  <conditionalFormatting sqref="B256 B253:B254 B258:B262 B264:B282 B284:B287 B297:B298 B301">
    <cfRule type="duplicateValues" dxfId="430" priority="412"/>
  </conditionalFormatting>
  <conditionalFormatting sqref="B256 B261">
    <cfRule type="expression" dxfId="429" priority="411" stopIfTrue="1">
      <formula>AND(COUNTIF($C$16:$C$16, B256)+COUNTIF($C$12:$C$16, B256)&gt;1,NOT(ISBLANK(B256)))</formula>
    </cfRule>
  </conditionalFormatting>
  <conditionalFormatting sqref="B256">
    <cfRule type="duplicateValues" dxfId="428" priority="410"/>
    <cfRule type="duplicateValues" dxfId="427" priority="409"/>
  </conditionalFormatting>
  <conditionalFormatting sqref="B258">
    <cfRule type="duplicateValues" dxfId="426" priority="407"/>
  </conditionalFormatting>
  <conditionalFormatting sqref="B258:B287 B297:B302">
    <cfRule type="expression" dxfId="425" priority="406" stopIfTrue="1">
      <formula>AND(COUNTIF(#REF!, B258)+COUNTIF($C$17:$C$17, B258)+COUNTIF($C$13:$C$13, B258)&gt;1,NOT(ISBLANK(B258)))</formula>
    </cfRule>
  </conditionalFormatting>
  <conditionalFormatting sqref="B260">
    <cfRule type="duplicateValues" dxfId="424" priority="401"/>
    <cfRule type="duplicateValues" dxfId="423" priority="403"/>
    <cfRule type="expression" dxfId="422" priority="404" stopIfTrue="1">
      <formula>AND(COUNTIF($C$24:$C$24, B260)+COUNTIF($C$13:$C$14, B260)+COUNTIF(#REF!, B260)&gt;1,NOT(ISBLANK(B260)))</formula>
    </cfRule>
    <cfRule type="expression" dxfId="421" priority="405" stopIfTrue="1">
      <formula>AND(COUNTIF($C$24:$C$24, B260)+COUNTIF($C$14:$C$14, B260)+COUNTIF(#REF!, B260)&gt;1,NOT(ISBLANK(B260)))</formula>
    </cfRule>
    <cfRule type="duplicateValues" dxfId="420" priority="400"/>
    <cfRule type="duplicateValues" dxfId="419" priority="402"/>
  </conditionalFormatting>
  <conditionalFormatting sqref="B261">
    <cfRule type="duplicateValues" dxfId="418" priority="399"/>
  </conditionalFormatting>
  <conditionalFormatting sqref="B261:B262 B264:B282 B284:B287 B297:B298">
    <cfRule type="duplicateValues" dxfId="417" priority="398"/>
  </conditionalFormatting>
  <conditionalFormatting sqref="B261:B262 B264:B287 B297:B302">
    <cfRule type="expression" dxfId="416" priority="397" stopIfTrue="1">
      <formula>AND(COUNTIF(#REF!, B261)+COUNTIF($C$16:$C$17, B261)&gt;1,NOT(ISBLANK(B261)))</formula>
    </cfRule>
  </conditionalFormatting>
  <conditionalFormatting sqref="B264:B287 B261:B262 B297:B302">
    <cfRule type="expression" dxfId="415" priority="396" stopIfTrue="1">
      <formula>AND(COUNTIF(#REF!, B261)+COUNTIF($C$17:$C$17, B261)&gt;1,NOT(ISBLANK(B261)))</formula>
    </cfRule>
  </conditionalFormatting>
  <conditionalFormatting sqref="B283">
    <cfRule type="duplicateValues" dxfId="414" priority="391"/>
    <cfRule type="duplicateValues" dxfId="413" priority="392"/>
    <cfRule type="duplicateValues" dxfId="412" priority="394"/>
    <cfRule type="expression" dxfId="411" priority="395" stopIfTrue="1">
      <formula>AND(COUNTIF(#REF!, B283)+COUNTIF($C$18:$C$24, B283)&gt;1,NOT(ISBLANK(B283)))</formula>
    </cfRule>
    <cfRule type="duplicateValues" dxfId="410" priority="393"/>
  </conditionalFormatting>
  <conditionalFormatting sqref="B292">
    <cfRule type="expression" dxfId="409" priority="389" stopIfTrue="1">
      <formula>AND(COUNTIF($C$21:$C$24, B292)+COUNTIF(#REF!, B292)+COUNTIF(#REF!, B292)+COUNTIF(#REF!, B292)&gt;1,NOT(ISBLANK(B292)))</formula>
    </cfRule>
    <cfRule type="expression" dxfId="408" priority="385" stopIfTrue="1">
      <formula>AND(COUNTIF($C$20:$C$24, B292)+COUNTIF(#REF!, B292)+COUNTIF(#REF!, B292)+COUNTIF(#REF!, B292)&gt;1,NOT(ISBLANK(B292)))</formula>
    </cfRule>
    <cfRule type="expression" dxfId="407" priority="386" stopIfTrue="1">
      <formula>AND(COUNTIF($C$18:$C$24, B292)+COUNTIF(#REF!, B292)+COUNTIF(#REF!, B292)+COUNTIF(#REF!, B292)&gt;1,NOT(ISBLANK(B292)))</formula>
    </cfRule>
    <cfRule type="expression" dxfId="406" priority="388" stopIfTrue="1">
      <formula>AND(COUNTIF($C$21:$C$24, B292)+COUNTIF(#REF!, B292)+COUNTIF(#REF!, B292)+COUNTIF(#REF!, B292)&gt;1,NOT(ISBLANK(B292)))</formula>
    </cfRule>
    <cfRule type="duplicateValues" dxfId="405" priority="383"/>
    <cfRule type="duplicateValues" dxfId="404" priority="390"/>
    <cfRule type="duplicateValues" dxfId="403" priority="381"/>
    <cfRule type="duplicateValues" dxfId="402" priority="382"/>
    <cfRule type="expression" dxfId="401" priority="384" stopIfTrue="1">
      <formula>AND(COUNTIF($C$20:$C$24, B292)+COUNTIF(#REF!, B292)+COUNTIF(#REF!, B292)+COUNTIF(#REF!, B292)&gt;1,NOT(ISBLANK(B292)))</formula>
    </cfRule>
    <cfRule type="expression" dxfId="400" priority="380" stopIfTrue="1">
      <formula>AND(COUNTIF(#REF!, B292)+COUNTIF($C$10:$C$24, B292)&gt;1,NOT(ISBLANK(B292)))</formula>
    </cfRule>
    <cfRule type="expression" dxfId="399" priority="378" stopIfTrue="1">
      <formula>AND(COUNTIF(#REF!, B292)+COUNTIF($C$20:$C$23, B292)&gt;1,NOT(ISBLANK(B292)))</formula>
    </cfRule>
    <cfRule type="expression" dxfId="398" priority="377" stopIfTrue="1">
      <formula>AND(COUNTIF(#REF!, B292)+COUNTIF($C$18:$C$24, B292)&gt;1,NOT(ISBLANK(B292)))</formula>
    </cfRule>
  </conditionalFormatting>
  <conditionalFormatting sqref="B292:B294 B264:B287 B253:B256 B258:B262 B297:B302 B241:B242 B245:B246 B248">
    <cfRule type="expression" dxfId="397" priority="376" stopIfTrue="1">
      <formula>AND(COUNTIF($C$8:$C$24, B241)+COUNTIF(#REF!, B241)&gt;1,NOT(ISBLANK(B241)))</formula>
    </cfRule>
  </conditionalFormatting>
  <conditionalFormatting sqref="B292:B294">
    <cfRule type="expression" dxfId="396" priority="372" stopIfTrue="1">
      <formula>AND(COUNTIF(#REF!, B292)+COUNTIF($C$20:$C$24, B292)&gt;1,NOT(ISBLANK(B292)))</formula>
    </cfRule>
    <cfRule type="expression" dxfId="395" priority="387" stopIfTrue="1">
      <formula>AND(COUNTIF($C$12:$C$24, B292)+COUNTIF(#REF!, B292)+COUNTIF(#REF!, B292)+COUNTIF(#REF!, B292)&gt;1,NOT(ISBLANK(B292)))</formula>
    </cfRule>
    <cfRule type="expression" dxfId="394" priority="375" stopIfTrue="1">
      <formula>AND(COUNTIF(#REF!, B292)+COUNTIF($C$20:$C$23, B292)&gt;1,NOT(ISBLANK(B292)))</formula>
    </cfRule>
    <cfRule type="expression" dxfId="393" priority="379" stopIfTrue="1">
      <formula>AND(COUNTIF($C$12:$C$12, B292)+COUNTIF(#REF!, B292)+COUNTIF($C$14:$C$24, B292)&gt;1,NOT(ISBLANK(B292)))</formula>
    </cfRule>
    <cfRule type="expression" dxfId="392" priority="374" stopIfTrue="1">
      <formula>AND(COUNTIF($C$13:$C$24, B292)+COUNTIF($C$8:$C$11, B292)&gt;1,NOT(ISBLANK(B292)))</formula>
    </cfRule>
    <cfRule type="expression" dxfId="391" priority="373" stopIfTrue="1">
      <formula>AND(COUNTIF(#REF!, B292)+COUNTIF($C$13:$C$24, B292)&gt;1,NOT(ISBLANK(B292)))</formula>
    </cfRule>
  </conditionalFormatting>
  <conditionalFormatting sqref="B293:B294 B283">
    <cfRule type="expression" dxfId="390" priority="371" stopIfTrue="1">
      <formula>AND(COUNTIF($C$18:$C$24, B283)+COUNTIF(#REF!, B283)+COUNTIF(#REF!, B283)+COUNTIF(#REF!, B283)&gt;1,NOT(ISBLANK(B283)))</formula>
    </cfRule>
  </conditionalFormatting>
  <conditionalFormatting sqref="B293:B294">
    <cfRule type="duplicateValues" dxfId="389" priority="367"/>
    <cfRule type="expression" dxfId="388" priority="369" stopIfTrue="1">
      <formula>AND(COUNTIF(#REF!, B293)+COUNTIF($C$18:$C$24, B293)&gt;1,NOT(ISBLANK(B293)))</formula>
    </cfRule>
    <cfRule type="duplicateValues" dxfId="387" priority="370"/>
    <cfRule type="duplicateValues" dxfId="386" priority="368"/>
    <cfRule type="expression" dxfId="385" priority="362" stopIfTrue="1">
      <formula>AND(COUNTIF(#REF!, B293)+COUNTIF($C$20:$C$23, B293)&gt;1,NOT(ISBLANK(B293)))</formula>
    </cfRule>
    <cfRule type="expression" dxfId="384" priority="363" stopIfTrue="1">
      <formula>AND(COUNTIF($C$20:$C$24, B293)+COUNTIF(#REF!, B293)+COUNTIF(#REF!, B293)+COUNTIF(#REF!, B293)&gt;1,NOT(ISBLANK(B293)))</formula>
    </cfRule>
    <cfRule type="expression" dxfId="383" priority="364" stopIfTrue="1">
      <formula>AND(COUNTIF($C$20:$C$24, B293)+COUNTIF(#REF!, B293)+COUNTIF(#REF!, B293)+COUNTIF(#REF!, B293)&gt;1,NOT(ISBLANK(B293)))</formula>
    </cfRule>
    <cfRule type="duplicateValues" dxfId="382" priority="365"/>
    <cfRule type="duplicateValues" dxfId="381" priority="366"/>
  </conditionalFormatting>
  <conditionalFormatting sqref="B299:B300 B302:B304 B306:B316">
    <cfRule type="expression" dxfId="380" priority="4841" stopIfTrue="1">
      <formula>AND(COUNTIF($C$25:$C$32, B299)+COUNTIF($C$34:$C$41, B299)&gt;1,NOT(ISBLANK(B299)))</formula>
    </cfRule>
    <cfRule type="expression" dxfId="379" priority="4842" stopIfTrue="1">
      <formula>AND(COUNTIF($E$505:$E$65533,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</conditionalFormatting>
  <conditionalFormatting sqref="B301 B253:B254 B258:B259 B261">
    <cfRule type="duplicateValues" dxfId="378" priority="358"/>
    <cfRule type="duplicateValues" dxfId="377" priority="359"/>
  </conditionalFormatting>
  <conditionalFormatting sqref="B301 B256 B253:B254 B258:B259 B261">
    <cfRule type="duplicateValues" dxfId="376" priority="357"/>
  </conditionalFormatting>
  <conditionalFormatting sqref="B301 B261 B259 B253:B254">
    <cfRule type="duplicateValues" dxfId="375" priority="356"/>
  </conditionalFormatting>
  <conditionalFormatting sqref="B305">
    <cfRule type="duplicateValues" dxfId="374" priority="4847" stopIfTrue="1"/>
    <cfRule type="duplicateValues" dxfId="373" priority="4848" stopIfTrue="1"/>
    <cfRule type="duplicateValues" dxfId="372" priority="4849" stopIfTrue="1"/>
    <cfRule type="expression" dxfId="371" priority="4850" stopIfTrue="1">
      <formula>AND(COUNTIF($E$524:$E$65533,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</conditionalFormatting>
  <conditionalFormatting sqref="B579:B580">
    <cfRule type="duplicateValues" dxfId="370" priority="4851" stopIfTrue="1"/>
    <cfRule type="duplicateValues" dxfId="369" priority="4853" stopIfTrue="1"/>
    <cfRule type="duplicateValues" dxfId="368" priority="4852" stopIfTrue="1"/>
    <cfRule type="expression" dxfId="367" priority="4860" stopIfTrue="1">
      <formula>AND(COUNTIF($D$10:$D$22, B579)+COUNTIF(#REF!, B579)&gt;1,NOT(ISBLANK(B579)))</formula>
    </cfRule>
    <cfRule type="duplicateValues" dxfId="366" priority="4859" stopIfTrue="1"/>
    <cfRule type="duplicateValues" dxfId="365" priority="4858" stopIfTrue="1"/>
    <cfRule type="duplicateValues" dxfId="364" priority="4857" stopIfTrue="1"/>
    <cfRule type="expression" dxfId="363" priority="4856" stopIfTrue="1">
      <formula>AND(COUNTIF($D$26:$D$65695, B579)+COUNTIF($D$1:$D$22, B579)+COUNTIF(#REF!, B579)+COUNTIF(#REF!, B579)+COUNTIF($D$25:$D$25, B579)+COUNTIF(#REF!, B579)+COUNTIF(#REF!, B579)&gt;1,NOT(ISBLANK(B579)))</formula>
    </cfRule>
    <cfRule type="expression" dxfId="362" priority="4855" stopIfTrue="1">
      <formula>AND(COUNTIF($D$26:$D$65695,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61" priority="4854" stopIfTrue="1">
      <formula>AND(COUNTIF($D$26:$D$65695,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</conditionalFormatting>
  <conditionalFormatting sqref="B579:B581 B584:B596">
    <cfRule type="expression" dxfId="360" priority="44" stopIfTrue="1">
      <formula>AND(COUNTIF($D$26:$D$65698,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9" priority="43" stopIfTrue="1">
      <formula>AND(COUNTIF($D$26:$D$65698,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8" priority="45" stopIfTrue="1">
      <formula>AND(COUNTIF($D$26:$D$65698, B579)+COUNTIF($D$1:$D$22, B579)+COUNTIF(#REF!, B579)+COUNTIF(#REF!, B579)+COUNTIF($D$25:$D$25, B579)+COUNTIF(#REF!, B579)+COUNTIF(#REF!, B579)&gt;1,NOT(ISBLANK(B579)))</formula>
    </cfRule>
  </conditionalFormatting>
  <conditionalFormatting sqref="B581 B584:B596">
    <cfRule type="duplicateValues" dxfId="357" priority="2772" stopIfTrue="1"/>
    <cfRule type="duplicateValues" dxfId="356" priority="2773" stopIfTrue="1"/>
    <cfRule type="duplicateValues" dxfId="355" priority="2774" stopIfTrue="1"/>
  </conditionalFormatting>
  <conditionalFormatting sqref="B581">
    <cfRule type="expression" dxfId="354" priority="4876" stopIfTrue="1">
      <formula>AND(COUNTIF($D$26:$D$65695, B581)+COUNTIF(#REF!,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expression" dxfId="353" priority="4878" stopIfTrue="1">
      <formula>AND(COUNTIF($D$26:$D$65695, B581)+COUNTIF($D$1:$D$22, B581)+COUNTIF(#REF!, B581)+COUNTIF(#REF!, B581)+COUNTIF($D$25:$D$25, B581)+COUNTIF(#REF!, B581)+COUNTIF(#REF!, B581)&gt;1,NOT(ISBLANK(B581)))</formula>
    </cfRule>
    <cfRule type="expression" dxfId="352" priority="4877" stopIfTrue="1">
      <formula>AND(COUNTIF($D$26:$D$65695,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duplicateValues" dxfId="351" priority="4875" stopIfTrue="1"/>
    <cfRule type="duplicateValues" dxfId="350" priority="4874" stopIfTrue="1"/>
    <cfRule type="duplicateValues" dxfId="349" priority="4873" stopIfTrue="1"/>
  </conditionalFormatting>
  <conditionalFormatting sqref="B582:B583">
    <cfRule type="duplicateValues" dxfId="348" priority="4886" stopIfTrue="1"/>
    <cfRule type="duplicateValues" dxfId="347" priority="4879" stopIfTrue="1"/>
    <cfRule type="duplicateValues" dxfId="346" priority="4880" stopIfTrue="1"/>
    <cfRule type="duplicateValues" dxfId="345" priority="4881" stopIfTrue="1"/>
    <cfRule type="expression" dxfId="344" priority="4882" stopIfTrue="1">
      <formula>AND(COUNTIF($D$26:$D$65680,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3" priority="4883" stopIfTrue="1">
      <formula>AND(COUNTIF($D$26:$D$65680,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2" priority="4884" stopIfTrue="1">
      <formula>AND(COUNTIF($D$26:$D$65680, B582)+COUNTIF($D$1:$D$22, B582)+COUNTIF(#REF!, B582)+COUNTIF(#REF!, B582)+COUNTIF($D$25:$D$25, B582)+COUNTIF(#REF!, B582)+COUNTIF(#REF!, B582)&gt;1,NOT(ISBLANK(B582)))</formula>
    </cfRule>
    <cfRule type="duplicateValues" dxfId="341" priority="4885" stopIfTrue="1"/>
    <cfRule type="duplicateValues" dxfId="340" priority="4887" stopIfTrue="1"/>
    <cfRule type="expression" dxfId="339" priority="4888" stopIfTrue="1">
      <formula>AND(COUNTIF($D$10:$D$22, B582)+COUNTIF(#REF!, B582)&gt;1,NOT(ISBLANK(B582)))</formula>
    </cfRule>
    <cfRule type="expression" dxfId="338" priority="4889" stopIfTrue="1">
      <formula>AND(COUNTIF($D$26:$D$65683,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7" priority="4890" stopIfTrue="1">
      <formula>AND(COUNTIF($D$26:$D$65683,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6" priority="4891" stopIfTrue="1">
      <formula>AND(COUNTIF($D$26:$D$65683, B582)+COUNTIF($D$1:$D$22, B582)+COUNTIF(#REF!, B582)+COUNTIF(#REF!, B582)+COUNTIF($D$25:$D$25, B582)+COUNTIF(#REF!, B582)+COUNTIF(#REF!, B582)&gt;1,NOT(ISBLANK(B582)))</formula>
    </cfRule>
  </conditionalFormatting>
  <conditionalFormatting sqref="B584:B596 B581">
    <cfRule type="expression" dxfId="335" priority="42" stopIfTrue="1">
      <formula>AND(COUNTIF($D$10:$D$22, B581)+COUNTIF(#REF!, B581)&gt;1,NOT(ISBLANK(B581)))</formula>
    </cfRule>
  </conditionalFormatting>
  <conditionalFormatting sqref="B585:B596">
    <cfRule type="expression" dxfId="334" priority="2747" stopIfTrue="1">
      <formula>AND(COUNTIF($D$26:$D$65695, B585)+COUNTIF($D$1:$D$22, B585)+COUNTIF(#REF!, B585)+COUNTIF(#REF!, B585)+COUNTIF($D$25:$D$25, B585)+COUNTIF(#REF!, B585)+COUNTIF(#REF!, B585)&gt;1,NOT(ISBLANK(B585)))</formula>
    </cfRule>
    <cfRule type="expression" dxfId="333" priority="2746" stopIfTrue="1">
      <formula>AND(COUNTIF($D$26:$D$65695,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expression" dxfId="332" priority="2745" stopIfTrue="1">
      <formula>AND(COUNTIF($D$26:$D$65695, B585)+COUNTIF(#REF!,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duplicateValues" dxfId="331" priority="2744" stopIfTrue="1"/>
    <cfRule type="duplicateValues" dxfId="330" priority="2743" stopIfTrue="1"/>
    <cfRule type="duplicateValues" dxfId="329" priority="2742" stopIfTrue="1"/>
  </conditionalFormatting>
  <conditionalFormatting sqref="B596:B598">
    <cfRule type="duplicateValues" dxfId="328" priority="4" stopIfTrue="1"/>
    <cfRule type="duplicateValues" dxfId="327" priority="5" stopIfTrue="1"/>
    <cfRule type="duplicateValues" dxfId="326" priority="6" stopIfTrue="1"/>
    <cfRule type="duplicateValues" dxfId="325" priority="2" stopIfTrue="1"/>
    <cfRule type="expression" dxfId="324" priority="13" stopIfTrue="1">
      <formula>AND(COUNTIF($D$26:$D$65682, B596)+COUNTIF($D$1:$D$22, B596)+COUNTIF(#REF!, B596)+COUNTIF(#REF!, B596)+COUNTIF($D$25:$D$25, B596)+COUNTIF(#REF!, B596)+COUNTIF(#REF!, B596)&gt;1,NOT(ISBLANK(B596)))</formula>
    </cfRule>
    <cfRule type="duplicateValues" dxfId="323" priority="1" stopIfTrue="1"/>
    <cfRule type="expression" dxfId="322" priority="11" stopIfTrue="1">
      <formula>AND(COUNTIF($D$26:$D$65682,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1" priority="8" stopIfTrue="1">
      <formula>AND(COUNTIF($D$26:$D$65679,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0" priority="7" stopIfTrue="1">
      <formula>AND(COUNTIF($D$26:$D$65679,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duplicateValues" dxfId="319" priority="3" stopIfTrue="1"/>
    <cfRule type="expression" dxfId="318" priority="9" stopIfTrue="1">
      <formula>AND(COUNTIF($D$26:$D$65679, B596)+COUNTIF($D$1:$D$22, B596)+COUNTIF(#REF!, B596)+COUNTIF(#REF!, B596)+COUNTIF($D$25:$D$25, B596)+COUNTIF(#REF!, B596)+COUNTIF(#REF!, B596)&gt;1,NOT(ISBLANK(B596)))</formula>
    </cfRule>
    <cfRule type="expression" dxfId="317" priority="10" stopIfTrue="1">
      <formula>AND(COUNTIF($D$10:$D$22, B596)+COUNTIF(#REF!, B596)&gt;1,NOT(ISBLANK(B596)))</formula>
    </cfRule>
    <cfRule type="expression" dxfId="316" priority="12" stopIfTrue="1">
      <formula>AND(COUNTIF($D$26:$D$65682,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</conditionalFormatting>
  <conditionalFormatting sqref="B612:B626">
    <cfRule type="duplicateValues" dxfId="315" priority="64" stopIfTrue="1"/>
    <cfRule type="duplicateValues" dxfId="314" priority="63" stopIfTrue="1"/>
  </conditionalFormatting>
  <conditionalFormatting sqref="B626:B627">
    <cfRule type="duplicateValues" dxfId="313" priority="65" stopIfTrue="1"/>
    <cfRule type="duplicateValues" dxfId="312" priority="66" stopIfTrue="1"/>
  </conditionalFormatting>
  <conditionalFormatting sqref="B644:B649">
    <cfRule type="duplicateValues" dxfId="311" priority="60" stopIfTrue="1"/>
    <cfRule type="duplicateValues" dxfId="310" priority="59" stopIfTrue="1"/>
  </conditionalFormatting>
  <conditionalFormatting sqref="B650">
    <cfRule type="duplicateValues" dxfId="309" priority="62" stopIfTrue="1"/>
    <cfRule type="duplicateValues" dxfId="308" priority="61" stopIfTrue="1"/>
  </conditionalFormatting>
  <conditionalFormatting sqref="C13:C51 C56 C59 C68 C79:C86 C90:C94 C188 C191:C192 C196 C198 C210:C240 C243:C244 C247 C249:C252 C256:C257 C263">
    <cfRule type="expression" dxfId="307" priority="4929" stopIfTrue="1">
      <formula>AND(COUNTIF($E$563:$E$65533,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6" priority="4930" stopIfTrue="1">
      <formula>AND(COUNTIF($E$483:$E$65533,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5" priority="4931" stopIfTrue="1">
      <formula>AND(COUNTIF($E$460:$E$65533,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4" priority="4932" stopIfTrue="1">
      <formula>AND(COUNTIF($E$483:$E$65533,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3" priority="4933" stopIfTrue="1">
      <formula>AND(COUNTIF($E$608:$E$65533,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2" priority="5027" stopIfTrue="1">
      <formula>AND(COUNTIF($E$525:$E$65533,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1" priority="345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0" priority="344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43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8" priority="342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297" priority="341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6" priority="340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5" priority="33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4" priority="337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3" priority="338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2" priority="335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1" priority="336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0" priority="33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2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29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330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6" priority="331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5" priority="332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4" priority="33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3" priority="326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2" priority="327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1" priority="324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0" priority="325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79" priority="5014" stopIfTrue="1">
      <formula>AND(COUNTIF($G$193:$G$65395,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5013" stopIfTrue="1">
      <formula>AND(COUNTIF($G$248:$G$65395,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7" priority="5011" stopIfTrue="1">
      <formula>AND(COUNTIF($G$314:$G$65395,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6" priority="5010" stopIfTrue="1">
      <formula>AND(COUNTIF($G$314:$G$65395,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5" priority="5012" stopIfTrue="1">
      <formula>AND(COUNTIF($G$314:$G$65395,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4" priority="5055" stopIfTrue="1">
      <formula>AND(COUNTIF($G$193:$G$65395,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55:C59">
    <cfRule type="expression" dxfId="273" priority="317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2" priority="316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97:C98 C100:C102 C104:C105 C108:C116 C118 C120 C122 C131:C132 C134 C136:C137 C140 C142:C144 C146 C148:C159 C161:C172 C188 C191:C192 C196 C198 C210:C240 C243:C244 C247 C249:C252 C256:C257 C263">
    <cfRule type="expression" dxfId="271" priority="4898" stopIfTrue="1">
      <formula>AND(COUNTIF($E$652:$E$65533, C13)+COUNTIF($E$1:$E$315, C13)+COUNTIF(#REF!, C13)+COUNTIF($E$608:$E$609,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0" priority="5045" stopIfTrue="1">
      <formula>AND(COUNTIF($G$314:$G$65395,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9" priority="5046" stopIfTrue="1">
      <formula>AND(COUNTIF($G$314:$G$65395,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8" priority="5047" stopIfTrue="1">
      <formula>AND(COUNTIF($G$314:$G$65395,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7" priority="5053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505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5" priority="5051" stopIfTrue="1">
      <formula>AND(COUNTIF($G$170:$G$65395,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4" priority="5050" stopIfTrue="1">
      <formula>AND(COUNTIF($G$193:$G$65395,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3" priority="5048" stopIfTrue="1">
      <formula>AND(COUNTIF($G$248:$G$65395,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2" priority="5054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1" priority="5043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0" priority="5044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9" priority="5049" stopIfTrue="1">
      <formula>AND(COUNTIF($G$193:$G$65395,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</conditionalFormatting>
  <conditionalFormatting sqref="C57:C59 C61 C63:C64">
    <cfRule type="expression" dxfId="258" priority="30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7" priority="301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6" priority="300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5" priority="298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97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96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95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9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93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9" priority="292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8" priority="299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60 C55 C62">
    <cfRule type="expression" dxfId="247" priority="5009" stopIfTrue="1">
      <formula>AND(COUNTIF($G$170:$G$65395,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61">
    <cfRule type="expression" dxfId="246" priority="290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89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4" priority="288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3" priority="287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2" priority="28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79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0" priority="280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9" priority="28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38" priority="286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85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6" priority="284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5" priority="283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4" priority="27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3" priority="277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2" priority="278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1" priority="5061" stopIfTrue="1">
      <formula>AND(COUNTIF($G$248:$G$65395,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0" priority="5060" stopIfTrue="1">
      <formula>AND(COUNTIF($G$314:$G$65395,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9" priority="5058" stopIfTrue="1">
      <formula>AND(COUNTIF($G$314:$G$65395,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5067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7" priority="5059" stopIfTrue="1">
      <formula>AND(COUNTIF($G$314:$G$65395,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5068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5" priority="5066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4" priority="5065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3" priority="5064" stopIfTrue="1">
      <formula>AND(COUNTIF($G$170:$G$65395,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2" priority="5063" stopIfTrue="1">
      <formula>AND(COUNTIF($G$193:$G$65395,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1" priority="5062" stopIfTrue="1">
      <formula>AND(COUNTIF($G$193:$G$65395,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</conditionalFormatting>
  <conditionalFormatting sqref="C64:C66">
    <cfRule type="expression" dxfId="220" priority="263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62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8" priority="261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7" priority="264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6" priority="26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5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54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55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5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1" priority="258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0" priority="259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09" priority="252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8" priority="25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7" priority="253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6" priority="241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42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43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44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4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4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47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4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48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7" priority="249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6" priority="250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5" priority="239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38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3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3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3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23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23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23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229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22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22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23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22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2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1" priority="22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0" priority="230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79" priority="5075" stopIfTrue="1">
      <formula>AND(COUNTIF($G$170:$G$65395,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8" priority="5072" stopIfTrue="1">
      <formula>AND(COUNTIF($G$248:$G$65395,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5071" stopIfTrue="1">
      <formula>AND(COUNTIF($G$314:$G$65395,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5070" stopIfTrue="1">
      <formula>AND(COUNTIF($G$314:$G$65395,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5069" stopIfTrue="1">
      <formula>AND(COUNTIF($G$314:$G$65395,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4" priority="5074" stopIfTrue="1">
      <formula>AND(COUNTIF($G$193:$G$65395,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3" priority="5073" stopIfTrue="1">
      <formula>AND(COUNTIF($G$193:$G$65395,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</conditionalFormatting>
  <conditionalFormatting sqref="C69:C78">
    <cfRule type="expression" dxfId="172" priority="21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1" priority="21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0" priority="211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21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8" priority="21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7" priority="212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6" priority="21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5" priority="209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4" priority="20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3" priority="20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2" priority="20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20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20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9" priority="20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8" priority="20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7" priority="198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20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20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99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9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2" priority="19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1" priority="19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0" priority="19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9" priority="193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8" priority="192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7" priority="18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6" priority="187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5" priority="188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4" priority="5085" stopIfTrue="1">
      <formula>AND(COUNTIF($G$314:$G$65395,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3" priority="5086" stopIfTrue="1">
      <formula>AND(COUNTIF($G$314:$G$65395,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5087" stopIfTrue="1">
      <formula>AND(COUNTIF($G$248:$G$65395,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5088" stopIfTrue="1">
      <formula>AND(COUNTIF($G$193:$G$65395,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5090" stopIfTrue="1">
      <formula>AND(COUNTIF($G$170:$G$65395,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9" priority="5089" stopIfTrue="1">
      <formula>AND(COUNTIF($G$193:$G$65395,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8" priority="5083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7" priority="5084" stopIfTrue="1">
      <formula>AND(COUNTIF($G$314:$G$65395,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</conditionalFormatting>
  <conditionalFormatting sqref="C77:C78 C75">
    <cfRule type="expression" dxfId="136" priority="172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5" priority="189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9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3" priority="19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2" priority="16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1" priority="17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0" priority="17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29" priority="176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28" priority="952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7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6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5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4" priority="5125" stopIfTrue="1">
      <formula>AND(COUNTIF($G$193:$G$65395,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3" priority="5126" stopIfTrue="1">
      <formula>AND(COUNTIF($G$170:$G$65395,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2" priority="50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51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510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5102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5103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510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510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510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510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510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510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511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511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9" priority="511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8" priority="511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7" priority="5114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6" priority="5115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5" priority="511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4" priority="5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3" priority="511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2" priority="5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1" priority="5120" stopIfTrue="1">
      <formula>AND(COUNTIF($G$314:$G$65395,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0" priority="5121" stopIfTrue="1">
      <formula>AND(COUNTIF($G$314:$G$65395,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9" priority="5122" stopIfTrue="1">
      <formula>AND(COUNTIF($G$314:$G$65395,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8" priority="5123" stopIfTrue="1">
      <formula>AND(COUNTIF($G$248:$G$65395,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7" priority="5124" stopIfTrue="1">
      <formula>AND(COUNTIF($G$193:$G$65395,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</conditionalFormatting>
  <conditionalFormatting sqref="C97:C98 C100:C102 C104:C105 C108:C116 C118 C120 C122 C131:C132 C134 C136:C137 C140 C142:C144 C146 C148:C159 C161:C172">
    <cfRule type="expression" dxfId="96" priority="5323" stopIfTrue="1">
      <formula>AND(COUNTIF($E$608:$E$65533,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5324" stopIfTrue="1">
      <formula>AND(COUNTIF($E$563:$E$65533,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4" priority="5325" stopIfTrue="1">
      <formula>AND(COUNTIF($E$525:$E$65533,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5326" stopIfTrue="1">
      <formula>AND(COUNTIF($E$483:$E$65533,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2" priority="5327" stopIfTrue="1">
      <formula>AND(COUNTIF($E$483:$E$65533,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1" priority="5328" stopIfTrue="1">
      <formula>AND(COUNTIF($E$460:$E$65533,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</conditionalFormatting>
  <conditionalFormatting sqref="C130 C133 C135 C138:C139 C141:C172 C191:C192 C196 C198 C188">
    <cfRule type="expression" dxfId="90" priority="5461" stopIfTrue="1">
      <formula>AND(COUNTIF($D$519:$D$65533,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30 C133 C135 C138:C139 C141:C172 C191:C192 C196 C198">
    <cfRule type="expression" dxfId="89" priority="5414" stopIfTrue="1">
      <formula>AND(COUNTIF($D$402:$D$65533,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8" priority="5415" stopIfTrue="1">
      <formula>AND(COUNTIF($D$402:$D$65533,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7" priority="5416" stopIfTrue="1">
      <formula>AND(COUNTIF($D$379:$D$65533,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6" priority="5417" stopIfTrue="1">
      <formula>AND(COUNTIF($D$502:$D$65533,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5" priority="5418" stopIfTrue="1">
      <formula>AND(COUNTIF($D$482:$D$65533,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1:C172 C191:C192 C196 C198 C130 C133 C135 C138:C139">
    <cfRule type="expression" dxfId="84" priority="5413" stopIfTrue="1">
      <formula>AND(COUNTIF($D$444:$D$65533,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74:C177">
    <cfRule type="expression" dxfId="83" priority="5471" stopIfTrue="1">
      <formula>AND(COUNTIF($E$575:$E$65533,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2" priority="5470" stopIfTrue="1">
      <formula>AND(COUNTIF($E$641:$E$65533,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1" priority="5472" stopIfTrue="1">
      <formula>AND(COUNTIF($E$555:$E$65533,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5473" stopIfTrue="1">
      <formula>AND(COUNTIF($E$517:$E$65533,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9" priority="5474" stopIfTrue="1">
      <formula>AND(COUNTIF($E$475:$E$65533,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5475" stopIfTrue="1">
      <formula>AND(COUNTIF($E$475:$E$65533,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77" priority="5476" stopIfTrue="1">
      <formula>AND(COUNTIF($E$452:$E$65533,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</conditionalFormatting>
  <conditionalFormatting sqref="C174:C187 C189:C190 C193:C196 C198:C200 C203:C205 C208:C209">
    <cfRule type="expression" dxfId="76" priority="5482" stopIfTrue="1">
      <formula>AND(COUNTIF($D$348:$D$65533,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5" priority="5513" stopIfTrue="1">
      <formula>AND(COUNTIF($D$488:$D$65533,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4" priority="5478" stopIfTrue="1">
      <formula>AND(COUNTIF($D$451:$D$65533,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3" priority="5479" stopIfTrue="1">
      <formula>AND(COUNTIF($D$413:$D$65533,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5480" stopIfTrue="1">
      <formula>AND(COUNTIF($D$371:$D$65533,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1" priority="5481" stopIfTrue="1">
      <formula>AND(COUNTIF($D$371:$D$65533,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</conditionalFormatting>
  <conditionalFormatting sqref="C174:C187 C193:C196 C198:C200 C189:C190 C203:C205 C208:C209">
    <cfRule type="expression" dxfId="70" priority="5477" stopIfTrue="1">
      <formula>AND(COUNTIF($D$471:$D$65533,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5:C187 C189:C190 C193 C196:C199 C201:C202">
    <cfRule type="expression" dxfId="69" priority="5524" stopIfTrue="1">
      <formula>AND(COUNTIF($D$469:$D$65533,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5525" stopIfTrue="1">
      <formula>AND(COUNTIF($D$486:$D$65533,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5519" stopIfTrue="1">
      <formula>AND(COUNTIF($D$449:$D$65533,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6" priority="5520" stopIfTrue="1">
      <formula>AND(COUNTIF($D$411:$D$65533,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5" priority="5521" stopIfTrue="1">
      <formula>AND(COUNTIF($D$369:$D$65533,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4" priority="5522" stopIfTrue="1">
      <formula>AND(COUNTIF($D$369:$D$65533,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3" priority="5523" stopIfTrue="1">
      <formula>AND(COUNTIF($D$346:$D$65533,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</conditionalFormatting>
  <conditionalFormatting sqref="C188">
    <cfRule type="expression" dxfId="62" priority="5554" stopIfTrue="1">
      <formula>AND(COUNTIF($D$502:$D$65533,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5555" stopIfTrue="1">
      <formula>AND(COUNTIF($D$482:$D$65533,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5556" stopIfTrue="1">
      <formula>AND(COUNTIF($D$444:$D$65533,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9" priority="5557" stopIfTrue="1">
      <formula>AND(COUNTIF($D$402:$D$65533,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8" priority="5558" stopIfTrue="1">
      <formula>AND(COUNTIF($D$402:$D$65533,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57" priority="5559" stopIfTrue="1">
      <formula>AND(COUNTIF($D$379:$D$65533,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206:C212 C215 C218 C222:C223 C225">
    <cfRule type="expression" dxfId="56" priority="5560" stopIfTrue="1">
      <formula>AND(COUNTIF($D$486:$D$65533,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5561" stopIfTrue="1">
      <formula>AND(COUNTIF($D$469:$D$65533,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5562" stopIfTrue="1">
      <formula>AND(COUNTIF($D$449:$D$65533,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3" priority="5563" stopIfTrue="1">
      <formula>AND(COUNTIF($D$411:$D$65533,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2" priority="5564" stopIfTrue="1">
      <formula>AND(COUNTIF($D$369:$D$65533,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5565" stopIfTrue="1">
      <formula>AND(COUNTIF($D$369:$D$65533,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0" priority="5566" stopIfTrue="1">
      <formula>AND(COUNTIF($D$346:$D$65533,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</conditionalFormatting>
  <conditionalFormatting sqref="C241:C242 C245:C246 C248 C253:C255 C258:C262 C264:C289 C297:C298 C301">
    <cfRule type="expression" dxfId="49" priority="5598" stopIfTrue="1">
      <formula>AND(COUNTIF($E$395:$E$65533,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5599" stopIfTrue="1">
      <formula>AND(COUNTIF($E$357:$E$65533,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5595" stopIfTrue="1">
      <formula>AND(COUNTIF($E$319:$E$65533,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6" priority="5596" stopIfTrue="1">
      <formula>AND(COUNTIF($E$432:$E$65533,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5" priority="5597" stopIfTrue="1">
      <formula>AND(COUNTIF($E$415:$E$65533,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4" priority="5600" stopIfTrue="1">
      <formula>AND(COUNTIF($E$319:$E$65533,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5601" stopIfTrue="1">
      <formula>AND(COUNTIF($E$319:$E$65533,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</conditionalFormatting>
  <conditionalFormatting sqref="C299:C300 C302:C304 C306:C316">
    <cfRule type="expression" dxfId="42" priority="5651" stopIfTrue="1">
      <formula>AND(COUNTIF($F$522:$F$65533,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5652" stopIfTrue="1">
      <formula>AND(COUNTIF($F$505:$F$65533,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0" priority="5653" stopIfTrue="1">
      <formula>AND(COUNTIF($F$485:$F$65533,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9" priority="5654" stopIfTrue="1">
      <formula>AND(COUNTIF($F$447:$F$65533,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5655" stopIfTrue="1">
      <formula>AND(COUNTIF($F$405:$F$65533,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5656" stopIfTrue="1">
      <formula>AND(COUNTIF($F$405:$F$65533,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6" priority="5657" stopIfTrue="1">
      <formula>AND(COUNTIF($F$382:$F$65533,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</conditionalFormatting>
  <conditionalFormatting sqref="C305">
    <cfRule type="expression" dxfId="35" priority="5678" stopIfTrue="1">
      <formula>AND(COUNTIF($F$401:$F$65533,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4" priority="5672" stopIfTrue="1">
      <formula>AND(COUNTIF($F$541:$F$65533,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5673" stopIfTrue="1">
      <formula>AND(COUNTIF($F$524:$F$65533,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5674" stopIfTrue="1">
      <formula>AND(COUNTIF($F$504:$F$65533,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1" priority="5675" stopIfTrue="1">
      <formula>AND(COUNTIF($F$466:$F$65533,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0" priority="5676" stopIfTrue="1">
      <formula>AND(COUNTIF($F$424:$F$65533,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5677" stopIfTrue="1">
      <formula>AND(COUNTIF($F$424:$F$65533,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</conditionalFormatting>
  <conditionalFormatting sqref="C3:K4">
    <cfRule type="cellIs" dxfId="28" priority="67" stopIfTrue="1" operator="greaterThan">
      <formula>600</formula>
    </cfRule>
  </conditionalFormatting>
  <conditionalFormatting sqref="D6">
    <cfRule type="cellIs" dxfId="27" priority="68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topLeftCell="A234" zoomScale="80" zoomScaleNormal="80" workbookViewId="0">
      <selection activeCell="AY255" sqref="AY255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645" t="s">
        <v>781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7"/>
    </row>
    <row r="2" spans="1:46">
      <c r="A2" s="285"/>
      <c r="AT2" s="286"/>
    </row>
    <row r="3" spans="1:46" ht="15.5">
      <c r="A3" s="287"/>
      <c r="B3" s="288"/>
      <c r="C3" s="288"/>
      <c r="D3" s="288"/>
      <c r="E3" s="288"/>
      <c r="F3" s="288"/>
      <c r="G3" s="288"/>
      <c r="I3" s="289" t="s">
        <v>782</v>
      </c>
      <c r="J3" s="288"/>
      <c r="K3" s="288"/>
      <c r="L3" s="290"/>
      <c r="AM3" s="648" t="s">
        <v>783</v>
      </c>
      <c r="AN3" s="648"/>
      <c r="AO3" s="649">
        <f ca="1">TODAY()</f>
        <v>45957</v>
      </c>
      <c r="AP3" s="650"/>
      <c r="AQ3" s="650"/>
      <c r="AR3" s="650"/>
      <c r="AS3" s="650"/>
      <c r="AT3" s="651"/>
    </row>
    <row r="4" spans="1:46" ht="15.5">
      <c r="A4" s="285"/>
      <c r="G4" s="290"/>
      <c r="I4" s="291"/>
      <c r="J4" s="291"/>
      <c r="K4" s="292"/>
      <c r="M4" s="290"/>
      <c r="AT4" s="286"/>
    </row>
    <row r="5" spans="1:46" ht="15.5">
      <c r="A5" s="287"/>
      <c r="B5" s="291"/>
      <c r="C5" s="291"/>
      <c r="D5" s="292"/>
      <c r="E5" s="293"/>
      <c r="F5" s="293"/>
      <c r="G5" s="293"/>
      <c r="H5" s="293"/>
      <c r="I5" s="293"/>
      <c r="J5" s="288"/>
      <c r="K5" s="288"/>
      <c r="L5" s="288"/>
      <c r="AT5" s="286"/>
    </row>
    <row r="6" spans="1:46" ht="16" thickBot="1">
      <c r="A6" s="287"/>
      <c r="B6" s="291"/>
      <c r="C6" s="291"/>
      <c r="D6" s="294"/>
      <c r="E6" s="293"/>
      <c r="F6" s="293"/>
      <c r="G6" s="293"/>
      <c r="H6" s="293"/>
      <c r="I6" s="293"/>
      <c r="AT6" s="286"/>
    </row>
    <row r="7" spans="1:46" ht="15.75" customHeight="1" thickBot="1">
      <c r="A7" s="285"/>
      <c r="L7" s="652" t="s">
        <v>784</v>
      </c>
      <c r="M7" s="653"/>
      <c r="N7" s="653"/>
      <c r="O7" s="654"/>
      <c r="R7" t="s">
        <v>199</v>
      </c>
      <c r="AA7" s="655" t="s">
        <v>785</v>
      </c>
      <c r="AB7" s="656"/>
      <c r="AC7" s="656"/>
      <c r="AD7" s="656"/>
      <c r="AE7" s="656"/>
      <c r="AF7" s="657"/>
      <c r="AG7" s="664" t="s">
        <v>786</v>
      </c>
      <c r="AH7" s="665"/>
      <c r="AI7" s="666"/>
      <c r="AJ7" s="673" t="s">
        <v>787</v>
      </c>
      <c r="AK7" s="665"/>
      <c r="AL7" s="674"/>
      <c r="AM7" s="664" t="s">
        <v>788</v>
      </c>
      <c r="AN7" s="665"/>
      <c r="AO7" s="674"/>
      <c r="AP7" s="673" t="s">
        <v>789</v>
      </c>
      <c r="AQ7" s="665"/>
      <c r="AR7" s="674"/>
      <c r="AT7" s="286"/>
    </row>
    <row r="8" spans="1:46" ht="15" customHeight="1">
      <c r="A8" s="285"/>
      <c r="E8" t="s">
        <v>790</v>
      </c>
      <c r="S8" t="s">
        <v>59</v>
      </c>
      <c r="AA8" s="658"/>
      <c r="AB8" s="659"/>
      <c r="AC8" s="659"/>
      <c r="AD8" s="659"/>
      <c r="AE8" s="659"/>
      <c r="AF8" s="660"/>
      <c r="AG8" s="667"/>
      <c r="AH8" s="668"/>
      <c r="AI8" s="669"/>
      <c r="AJ8" s="675"/>
      <c r="AK8" s="668"/>
      <c r="AL8" s="676"/>
      <c r="AM8" s="667"/>
      <c r="AN8" s="668"/>
      <c r="AO8" s="676"/>
      <c r="AP8" s="675"/>
      <c r="AQ8" s="668"/>
      <c r="AR8" s="676"/>
      <c r="AT8" s="286"/>
    </row>
    <row r="9" spans="1:46" ht="15" thickBot="1">
      <c r="A9" s="285"/>
      <c r="L9" s="295"/>
      <c r="M9" s="296"/>
      <c r="N9" s="296"/>
      <c r="O9" s="605"/>
      <c r="P9" s="606"/>
      <c r="AA9" s="661"/>
      <c r="AB9" s="662"/>
      <c r="AC9" s="662"/>
      <c r="AD9" s="662"/>
      <c r="AE9" s="662"/>
      <c r="AF9" s="663"/>
      <c r="AG9" s="670"/>
      <c r="AH9" s="671"/>
      <c r="AI9" s="672"/>
      <c r="AJ9" s="677"/>
      <c r="AK9" s="671"/>
      <c r="AL9" s="678"/>
      <c r="AM9" s="670"/>
      <c r="AN9" s="671"/>
      <c r="AO9" s="678"/>
      <c r="AP9" s="677"/>
      <c r="AQ9" s="671"/>
      <c r="AR9" s="678"/>
      <c r="AT9" s="286"/>
    </row>
    <row r="10" spans="1:46" ht="15" customHeight="1">
      <c r="A10" s="285"/>
      <c r="C10" t="s">
        <v>791</v>
      </c>
      <c r="U10" t="s">
        <v>792</v>
      </c>
      <c r="AA10" s="682" t="s">
        <v>62</v>
      </c>
      <c r="AB10" s="683"/>
      <c r="AC10" s="683"/>
      <c r="AD10" s="683"/>
      <c r="AE10" s="683"/>
      <c r="AF10" s="684"/>
      <c r="AG10" s="685">
        <v>302</v>
      </c>
      <c r="AH10" s="611"/>
      <c r="AI10" s="686"/>
      <c r="AJ10" s="687">
        <f>[14]Progress!J2</f>
        <v>302</v>
      </c>
      <c r="AK10" s="688"/>
      <c r="AL10" s="689"/>
      <c r="AM10" s="690">
        <f>[14]Progress!K2</f>
        <v>0</v>
      </c>
      <c r="AN10" s="691"/>
      <c r="AO10" s="692"/>
      <c r="AP10" s="610">
        <f t="shared" ref="AP10:AP15" si="0">AG10-AJ10</f>
        <v>0</v>
      </c>
      <c r="AQ10" s="611"/>
      <c r="AR10" s="612"/>
      <c r="AT10" s="286"/>
    </row>
    <row r="11" spans="1:46" ht="18" customHeight="1">
      <c r="A11" s="285"/>
      <c r="N11" t="s">
        <v>67</v>
      </c>
      <c r="S11" t="s">
        <v>791</v>
      </c>
      <c r="AA11" s="633" t="s">
        <v>63</v>
      </c>
      <c r="AB11" s="634"/>
      <c r="AC11" s="634"/>
      <c r="AD11" s="634"/>
      <c r="AE11" s="634"/>
      <c r="AF11" s="635"/>
      <c r="AG11" s="557">
        <v>302</v>
      </c>
      <c r="AH11" s="575"/>
      <c r="AI11" s="555"/>
      <c r="AJ11" s="679">
        <f>[14]Progress!L2</f>
        <v>302</v>
      </c>
      <c r="AK11" s="680"/>
      <c r="AL11" s="681"/>
      <c r="AM11" s="642"/>
      <c r="AN11" s="643"/>
      <c r="AO11" s="644"/>
      <c r="AP11" s="610">
        <f t="shared" si="0"/>
        <v>0</v>
      </c>
      <c r="AQ11" s="611"/>
      <c r="AR11" s="612"/>
      <c r="AT11" s="286"/>
    </row>
    <row r="12" spans="1:46" ht="15" customHeight="1">
      <c r="A12" s="285"/>
      <c r="C12" t="s">
        <v>793</v>
      </c>
      <c r="I12" s="569"/>
      <c r="J12" s="583"/>
      <c r="K12" s="299" t="s">
        <v>794</v>
      </c>
      <c r="L12" s="299" t="s">
        <v>795</v>
      </c>
      <c r="M12" s="582" t="s">
        <v>796</v>
      </c>
      <c r="N12" s="583"/>
      <c r="O12" s="297" t="s">
        <v>794</v>
      </c>
      <c r="P12" s="297" t="s">
        <v>795</v>
      </c>
      <c r="Q12" s="582"/>
      <c r="R12" s="569"/>
      <c r="AA12" s="633" t="s">
        <v>64</v>
      </c>
      <c r="AB12" s="634"/>
      <c r="AC12" s="634"/>
      <c r="AD12" s="634"/>
      <c r="AE12" s="634"/>
      <c r="AF12" s="635"/>
      <c r="AG12" s="557">
        <v>302</v>
      </c>
      <c r="AH12" s="575"/>
      <c r="AI12" s="555"/>
      <c r="AJ12" s="679">
        <f>[14]Progress!N2</f>
        <v>271</v>
      </c>
      <c r="AK12" s="680"/>
      <c r="AL12" s="681"/>
      <c r="AM12" s="642">
        <f>[14]Progress!O2</f>
        <v>10</v>
      </c>
      <c r="AN12" s="643"/>
      <c r="AO12" s="644"/>
      <c r="AP12" s="610">
        <f t="shared" si="0"/>
        <v>31</v>
      </c>
      <c r="AQ12" s="611"/>
      <c r="AR12" s="612"/>
      <c r="AT12" s="286"/>
    </row>
    <row r="13" spans="1:46" ht="16.5" customHeight="1">
      <c r="A13" s="285"/>
      <c r="K13" s="299" t="s">
        <v>797</v>
      </c>
      <c r="L13" s="299" t="s">
        <v>798</v>
      </c>
      <c r="O13" s="297" t="s">
        <v>797</v>
      </c>
      <c r="P13" s="297" t="s">
        <v>798</v>
      </c>
      <c r="S13" t="s">
        <v>793</v>
      </c>
      <c r="AA13" s="633" t="s">
        <v>799</v>
      </c>
      <c r="AB13" s="634"/>
      <c r="AC13" s="634"/>
      <c r="AD13" s="634"/>
      <c r="AE13" s="634"/>
      <c r="AF13" s="635"/>
      <c r="AG13" s="557">
        <v>302</v>
      </c>
      <c r="AH13" s="575"/>
      <c r="AI13" s="555"/>
      <c r="AJ13" s="679">
        <f>[14]Progress!Q2</f>
        <v>158</v>
      </c>
      <c r="AK13" s="680"/>
      <c r="AL13" s="681"/>
      <c r="AM13" s="642"/>
      <c r="AN13" s="643"/>
      <c r="AO13" s="644"/>
      <c r="AP13" s="610">
        <f t="shared" si="0"/>
        <v>144</v>
      </c>
      <c r="AQ13" s="611"/>
      <c r="AR13" s="612"/>
      <c r="AT13" s="286"/>
    </row>
    <row r="14" spans="1:46" ht="15" customHeight="1">
      <c r="A14" s="285"/>
      <c r="C14" t="s">
        <v>800</v>
      </c>
      <c r="K14" s="574"/>
      <c r="L14" s="574"/>
      <c r="O14" s="575"/>
      <c r="P14" s="575"/>
      <c r="R14" s="301"/>
      <c r="S14" s="301"/>
      <c r="T14" s="301"/>
      <c r="U14" s="301"/>
      <c r="W14" t="s">
        <v>801</v>
      </c>
      <c r="AA14" s="633" t="s">
        <v>802</v>
      </c>
      <c r="AB14" s="634"/>
      <c r="AC14" s="634"/>
      <c r="AD14" s="634"/>
      <c r="AE14" s="634"/>
      <c r="AF14" s="635"/>
      <c r="AG14" s="636">
        <f>114.985</f>
        <v>114.985</v>
      </c>
      <c r="AH14" s="637"/>
      <c r="AI14" s="638"/>
      <c r="AJ14" s="639">
        <f>[14]Progress!S2</f>
        <v>57.491166</v>
      </c>
      <c r="AK14" s="640"/>
      <c r="AL14" s="641"/>
      <c r="AM14" s="642">
        <v>9</v>
      </c>
      <c r="AN14" s="643"/>
      <c r="AO14" s="644"/>
      <c r="AP14" s="615">
        <f t="shared" si="0"/>
        <v>57.493834</v>
      </c>
      <c r="AQ14" s="616"/>
      <c r="AR14" s="617"/>
      <c r="AT14" s="286"/>
    </row>
    <row r="15" spans="1:46" ht="17.25" customHeight="1" thickBot="1">
      <c r="A15" s="285"/>
      <c r="K15" s="571"/>
      <c r="L15" s="571"/>
      <c r="O15" s="2"/>
      <c r="P15" s="2"/>
      <c r="AA15" s="618" t="s">
        <v>223</v>
      </c>
      <c r="AB15" s="619"/>
      <c r="AC15" s="619"/>
      <c r="AD15" s="619"/>
      <c r="AE15" s="619"/>
      <c r="AF15" s="620"/>
      <c r="AG15" s="621">
        <v>114.985</v>
      </c>
      <c r="AH15" s="622"/>
      <c r="AI15" s="623"/>
      <c r="AJ15" s="624">
        <f>[14]Progress!T2</f>
        <v>44.163359</v>
      </c>
      <c r="AK15" s="625"/>
      <c r="AL15" s="626"/>
      <c r="AM15" s="627"/>
      <c r="AN15" s="628"/>
      <c r="AO15" s="629"/>
      <c r="AP15" s="630">
        <f t="shared" si="0"/>
        <v>70.821641</v>
      </c>
      <c r="AQ15" s="631"/>
      <c r="AR15" s="632"/>
      <c r="AT15" s="286"/>
    </row>
    <row r="16" spans="1:46">
      <c r="A16" s="285"/>
      <c r="F16" t="s">
        <v>14</v>
      </c>
      <c r="K16" s="613" t="s">
        <v>803</v>
      </c>
      <c r="L16" s="613"/>
      <c r="M16" s="613"/>
      <c r="N16" s="613"/>
      <c r="O16" s="613"/>
      <c r="P16" s="613"/>
      <c r="AT16" s="286"/>
    </row>
    <row r="17" spans="1:56">
      <c r="A17" s="285"/>
      <c r="AT17" s="286"/>
    </row>
    <row r="18" spans="1:56">
      <c r="A18" s="285"/>
      <c r="AT18" s="286"/>
    </row>
    <row r="19" spans="1:56" ht="15" customHeight="1">
      <c r="A19" s="285"/>
      <c r="C19" s="302"/>
      <c r="D19" s="302"/>
      <c r="G19" s="302"/>
      <c r="H19" s="302"/>
      <c r="I19" s="303"/>
      <c r="J19" s="302"/>
      <c r="M19" s="302"/>
      <c r="N19" s="304"/>
      <c r="O19" s="304"/>
      <c r="P19" s="302"/>
      <c r="Q19" s="302"/>
      <c r="R19" s="302"/>
      <c r="S19" s="302"/>
      <c r="T19" s="302"/>
      <c r="AT19" s="286"/>
    </row>
    <row r="20" spans="1:56" ht="15" customHeight="1">
      <c r="A20" s="285"/>
      <c r="C20" s="302"/>
      <c r="D20" s="302"/>
      <c r="G20" s="302"/>
      <c r="H20" s="302"/>
      <c r="I20" s="304"/>
      <c r="J20" s="304"/>
      <c r="M20" s="302"/>
      <c r="N20" s="304"/>
      <c r="O20" s="304"/>
      <c r="P20" s="302"/>
      <c r="Q20" s="302"/>
      <c r="R20" s="302"/>
      <c r="S20" s="302"/>
      <c r="T20" s="302"/>
      <c r="AT20" s="286"/>
    </row>
    <row r="21" spans="1:56">
      <c r="A21" s="285"/>
      <c r="C21" s="302"/>
      <c r="D21" s="302"/>
      <c r="G21" s="302"/>
      <c r="H21" s="302"/>
      <c r="I21" s="304"/>
      <c r="J21" s="304"/>
      <c r="M21" s="302"/>
      <c r="N21" s="302"/>
      <c r="O21" s="302"/>
      <c r="P21" s="302"/>
      <c r="Q21" s="302"/>
      <c r="R21" s="302"/>
      <c r="S21" s="302"/>
      <c r="T21" s="302"/>
      <c r="AT21" s="286"/>
    </row>
    <row r="22" spans="1:56" ht="15" customHeight="1">
      <c r="A22" s="285"/>
      <c r="C22" s="305" t="s">
        <v>804</v>
      </c>
      <c r="D22" s="305"/>
      <c r="G22" s="306" t="s">
        <v>805</v>
      </c>
      <c r="H22" s="302"/>
      <c r="I22" s="306"/>
      <c r="J22" s="306"/>
      <c r="M22" s="306"/>
      <c r="N22" s="307" t="s">
        <v>806</v>
      </c>
      <c r="O22" s="308"/>
      <c r="P22" s="308"/>
      <c r="Q22" s="308"/>
      <c r="R22" s="306" t="s">
        <v>807</v>
      </c>
      <c r="S22" s="306"/>
      <c r="T22" s="306"/>
      <c r="V22" t="s">
        <v>808</v>
      </c>
      <c r="AT22" s="286"/>
    </row>
    <row r="23" spans="1:56">
      <c r="A23" s="285"/>
      <c r="C23" s="555" t="s">
        <v>809</v>
      </c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6"/>
      <c r="P23" s="556"/>
      <c r="Q23" s="556"/>
      <c r="R23" s="556"/>
      <c r="S23" s="556"/>
      <c r="T23" s="556"/>
      <c r="U23" s="556"/>
      <c r="V23" s="556"/>
      <c r="W23" s="556"/>
      <c r="X23" s="556"/>
      <c r="Y23" s="556"/>
      <c r="Z23" s="557"/>
      <c r="AA23" s="555" t="s">
        <v>810</v>
      </c>
      <c r="AB23" s="556"/>
      <c r="AC23" s="556"/>
      <c r="AD23" s="556"/>
      <c r="AE23" s="556"/>
      <c r="AF23" s="556"/>
      <c r="AG23" s="556"/>
      <c r="AH23" s="556"/>
      <c r="AI23" s="556"/>
      <c r="AJ23" s="556"/>
      <c r="AK23" s="556"/>
      <c r="AL23" s="556"/>
      <c r="AM23" s="556"/>
      <c r="AN23" s="556"/>
      <c r="AO23" s="556"/>
      <c r="AP23" s="556"/>
      <c r="AQ23" s="556"/>
      <c r="AR23" s="557"/>
      <c r="AT23" s="286"/>
    </row>
    <row r="24" spans="1:56" ht="15.5">
      <c r="A24" s="285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10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T24" s="286"/>
      <c r="AV24" s="569">
        <f>SUM(AV26:AW303)</f>
        <v>115133.98000000003</v>
      </c>
      <c r="AW24" s="569"/>
      <c r="AX24" s="311"/>
      <c r="AY24" s="614">
        <f>SUM(AY26:AZ303)</f>
        <v>301</v>
      </c>
      <c r="AZ24" s="614"/>
      <c r="BA24" s="312"/>
    </row>
    <row r="25" spans="1:56" s="7" customFormat="1">
      <c r="A25" s="313"/>
      <c r="B25" s="607" t="s">
        <v>419</v>
      </c>
      <c r="C25" s="607"/>
      <c r="F25" s="607" t="s">
        <v>620</v>
      </c>
      <c r="G25" s="607"/>
      <c r="J25" s="607" t="s">
        <v>610</v>
      </c>
      <c r="K25" s="607"/>
      <c r="N25" s="607" t="s">
        <v>616</v>
      </c>
      <c r="O25" s="607"/>
      <c r="R25" s="607" t="s">
        <v>570</v>
      </c>
      <c r="S25" s="607"/>
      <c r="V25" s="607" t="s">
        <v>58</v>
      </c>
      <c r="W25" s="607"/>
      <c r="Z25" s="607" t="s">
        <v>654</v>
      </c>
      <c r="AA25" s="607"/>
      <c r="AD25" s="609" t="s">
        <v>598</v>
      </c>
      <c r="AE25" s="609"/>
      <c r="AH25" s="608" t="s">
        <v>436</v>
      </c>
      <c r="AI25" s="608"/>
      <c r="AL25" s="608" t="s">
        <v>473</v>
      </c>
      <c r="AM25" s="608"/>
      <c r="AP25" s="608" t="s">
        <v>444</v>
      </c>
      <c r="AQ25" s="608"/>
      <c r="AT25" s="314"/>
    </row>
    <row r="26" spans="1:56">
      <c r="A26" s="285"/>
      <c r="AT26" s="286"/>
      <c r="BD26" s="7"/>
    </row>
    <row r="27" spans="1:56">
      <c r="A27" s="285"/>
      <c r="AT27" s="286"/>
    </row>
    <row r="28" spans="1:56">
      <c r="A28" s="285"/>
      <c r="B28" s="299" t="s">
        <v>794</v>
      </c>
      <c r="C28" s="299" t="s">
        <v>795</v>
      </c>
      <c r="D28" s="582">
        <f>VLOOKUP(B25,[14]Progress!$B$9:$D$310,3,FALSE)</f>
        <v>369</v>
      </c>
      <c r="E28" s="583"/>
      <c r="F28" s="299" t="s">
        <v>794</v>
      </c>
      <c r="G28" s="299" t="s">
        <v>795</v>
      </c>
      <c r="H28" s="582">
        <f>VLOOKUP(F25,[14]Progress!$B$9:$D$310,3,FALSE)</f>
        <v>367</v>
      </c>
      <c r="I28" s="583"/>
      <c r="J28" s="299" t="s">
        <v>794</v>
      </c>
      <c r="K28" s="299" t="s">
        <v>795</v>
      </c>
      <c r="L28" s="582">
        <f>VLOOKUP(J25,[14]Progress!$B$9:$D$310,3,FALSE)</f>
        <v>354</v>
      </c>
      <c r="M28" s="583"/>
      <c r="N28" s="299" t="s">
        <v>794</v>
      </c>
      <c r="O28" s="299" t="s">
        <v>795</v>
      </c>
      <c r="P28" s="582">
        <f>VLOOKUP(N25,[14]Progress!$B$9:$D$310,3,FALSE)</f>
        <v>381</v>
      </c>
      <c r="Q28" s="583"/>
      <c r="R28" s="299" t="s">
        <v>794</v>
      </c>
      <c r="S28" s="299" t="s">
        <v>795</v>
      </c>
      <c r="T28" s="582">
        <f>VLOOKUP(R25,[14]Progress!$B$9:$D$310,3,FALSE)</f>
        <v>450.56299999999999</v>
      </c>
      <c r="U28" s="583"/>
      <c r="V28" s="299" t="s">
        <v>794</v>
      </c>
      <c r="W28" s="299" t="s">
        <v>795</v>
      </c>
      <c r="X28" s="588">
        <f>VLOOKUP(V25,[14]Progress!$B$9:$D$310,3,FALSE)</f>
        <v>245.982</v>
      </c>
      <c r="Y28" s="589"/>
      <c r="Z28" s="299" t="s">
        <v>794</v>
      </c>
      <c r="AA28" s="299" t="s">
        <v>795</v>
      </c>
      <c r="AB28" s="582">
        <f>VLOOKUP(Z25,[14]Progress!$B$9:$D$310,3,FALSE)</f>
        <v>420</v>
      </c>
      <c r="AC28" s="583"/>
      <c r="AD28" s="299" t="s">
        <v>794</v>
      </c>
      <c r="AE28" s="299" t="s">
        <v>795</v>
      </c>
      <c r="AF28" s="582">
        <f>VLOOKUP(AD25,[14]Progress!$B$9:$D$310,3,FALSE)</f>
        <v>412</v>
      </c>
      <c r="AG28" s="583"/>
      <c r="AH28" s="299" t="s">
        <v>794</v>
      </c>
      <c r="AI28" s="299" t="s">
        <v>795</v>
      </c>
      <c r="AJ28" s="582">
        <f>VLOOKUP(AH25,[14]Progress!$B$9:$D$310,3,FALSE)</f>
        <v>413</v>
      </c>
      <c r="AK28" s="583"/>
      <c r="AL28" s="299" t="s">
        <v>794</v>
      </c>
      <c r="AM28" s="299" t="s">
        <v>795</v>
      </c>
      <c r="AN28" s="582">
        <f>VLOOKUP(AL25,[14]Progress!$B$9:$D$310,3,FALSE)</f>
        <v>415</v>
      </c>
      <c r="AO28" s="583"/>
      <c r="AP28" s="299" t="s">
        <v>794</v>
      </c>
      <c r="AQ28" s="299" t="s">
        <v>795</v>
      </c>
      <c r="AR28" s="582">
        <f>VLOOKUP(AP25,[14]Progress!$B$9:$D$310,3,FALSE)</f>
        <v>414</v>
      </c>
      <c r="AS28" s="569"/>
      <c r="AT28" s="286"/>
      <c r="AV28" s="569">
        <f>D28+H28+L28+P28+T28+X28+AB28+AF28+AJ28+AN28+AR28</f>
        <v>4241.5450000000001</v>
      </c>
      <c r="AW28" s="569"/>
      <c r="AY28">
        <v>11</v>
      </c>
    </row>
    <row r="29" spans="1:56">
      <c r="A29" s="285"/>
      <c r="B29" s="299" t="s">
        <v>797</v>
      </c>
      <c r="C29" s="299" t="s">
        <v>798</v>
      </c>
      <c r="F29" s="299" t="s">
        <v>797</v>
      </c>
      <c r="G29" s="299" t="s">
        <v>798</v>
      </c>
      <c r="J29" s="299" t="s">
        <v>797</v>
      </c>
      <c r="K29" s="299" t="s">
        <v>798</v>
      </c>
      <c r="N29" s="299" t="s">
        <v>797</v>
      </c>
      <c r="O29" s="299" t="s">
        <v>798</v>
      </c>
      <c r="R29" s="299" t="s">
        <v>797</v>
      </c>
      <c r="S29" s="299" t="s">
        <v>798</v>
      </c>
      <c r="V29" s="299" t="s">
        <v>797</v>
      </c>
      <c r="W29" s="299" t="s">
        <v>798</v>
      </c>
      <c r="Z29" s="299" t="s">
        <v>797</v>
      </c>
      <c r="AA29" s="299" t="s">
        <v>798</v>
      </c>
      <c r="AD29" s="299" t="s">
        <v>797</v>
      </c>
      <c r="AE29" s="299" t="s">
        <v>798</v>
      </c>
      <c r="AH29" s="299" t="s">
        <v>797</v>
      </c>
      <c r="AI29" s="299" t="s">
        <v>798</v>
      </c>
      <c r="AL29" s="299" t="s">
        <v>797</v>
      </c>
      <c r="AM29" s="299" t="s">
        <v>798</v>
      </c>
      <c r="AP29" s="299" t="s">
        <v>797</v>
      </c>
      <c r="AQ29" s="299" t="s">
        <v>798</v>
      </c>
      <c r="AT29" s="286"/>
      <c r="AV29" s="569"/>
      <c r="AW29" s="569"/>
    </row>
    <row r="30" spans="1:56" ht="10.5" customHeight="1">
      <c r="A30" s="285"/>
      <c r="B30" s="574"/>
      <c r="C30" s="574"/>
      <c r="F30" s="574"/>
      <c r="G30" s="574"/>
      <c r="J30" s="574"/>
      <c r="K30" s="574"/>
      <c r="N30" s="574"/>
      <c r="O30" s="574"/>
      <c r="R30" s="574"/>
      <c r="S30" s="574"/>
      <c r="V30" s="574"/>
      <c r="W30" s="574"/>
      <c r="Z30" s="574"/>
      <c r="AA30" s="574"/>
      <c r="AD30" s="574"/>
      <c r="AE30" s="574"/>
      <c r="AH30" s="574"/>
      <c r="AI30" s="574"/>
      <c r="AL30" s="574"/>
      <c r="AM30" s="574"/>
      <c r="AP30" s="574"/>
      <c r="AQ30" s="574"/>
      <c r="AT30" s="286"/>
      <c r="AV30" s="569"/>
      <c r="AW30" s="569"/>
    </row>
    <row r="31" spans="1:56">
      <c r="A31" s="285"/>
      <c r="B31" s="571" t="str">
        <f>VLOOKUP(+B25,'[14]Twr Schedule'!$B$9:$C$611,2,FALSE)</f>
        <v>TPT+0</v>
      </c>
      <c r="C31" s="571"/>
      <c r="F31" s="571" t="str">
        <f>VLOOKUP(+F25,'[14]Twr Schedule'!$B$9:$C$611,2,FALSE)</f>
        <v>DA-3</v>
      </c>
      <c r="G31" s="571"/>
      <c r="J31" s="571" t="str">
        <f>VLOOKUP(+J25,'[14]Twr Schedule'!$B$9:$C$611,2,FALSE)</f>
        <v>DA-3</v>
      </c>
      <c r="K31" s="571"/>
      <c r="N31" s="571" t="str">
        <f>VLOOKUP(+N25,'[14]Twr Schedule'!$B$9:$C$611,2,FALSE)</f>
        <v>DA-3</v>
      </c>
      <c r="O31" s="571"/>
      <c r="R31" s="571" t="str">
        <f>VLOOKUP(+R25,'[14]Twr Schedule'!$B$9:$C$611,2,FALSE)</f>
        <v>DA+9</v>
      </c>
      <c r="S31" s="571"/>
      <c r="V31" s="571" t="str">
        <f>VLOOKUP(+V25,'[14]Twr Schedule'!$B$9:$C$611,2,FALSE)</f>
        <v>DC1+3</v>
      </c>
      <c r="W31" s="571"/>
      <c r="Z31" s="571" t="str">
        <f>VLOOKUP(+Z25,'[14]Twr Schedule'!$B$9:$C$611,2,FALSE)</f>
        <v>DD45+3</v>
      </c>
      <c r="AA31" s="571"/>
      <c r="AD31" s="571" t="str">
        <f>VLOOKUP(+AD25,'[14]Twr Schedule'!$B$9:$C$611,2,FALSE)</f>
        <v>DA+3</v>
      </c>
      <c r="AE31" s="571"/>
      <c r="AH31" s="571" t="str">
        <f>VLOOKUP(+AH25,'[14]Twr Schedule'!$B$9:$C$611,2,FALSE)</f>
        <v>DA+0</v>
      </c>
      <c r="AI31" s="571"/>
      <c r="AL31" s="571" t="str">
        <f>VLOOKUP(+AL25,'[14]Twr Schedule'!$B$9:$C$611,2,FALSE)</f>
        <v>DA+3</v>
      </c>
      <c r="AM31" s="571"/>
      <c r="AP31" s="571" t="str">
        <f>VLOOKUP(+AP25,'[14]Twr Schedule'!$B$9:$C$611,2,FALSE)</f>
        <v>DA+0</v>
      </c>
      <c r="AQ31" s="571"/>
      <c r="AT31" s="286"/>
      <c r="AV31" s="569"/>
      <c r="AW31" s="569"/>
    </row>
    <row r="32" spans="1:56">
      <c r="A32" s="285"/>
      <c r="V32" s="309"/>
      <c r="X32" t="s">
        <v>811</v>
      </c>
      <c r="AH32" s="309"/>
      <c r="AT32" s="286"/>
      <c r="AV32" s="569"/>
      <c r="AW32" s="569"/>
    </row>
    <row r="33" spans="1:51">
      <c r="A33" s="285"/>
      <c r="B33" s="555" t="s">
        <v>810</v>
      </c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7"/>
      <c r="W33" s="604" t="s">
        <v>812</v>
      </c>
      <c r="X33" s="605"/>
      <c r="Y33" s="605"/>
      <c r="Z33" s="605"/>
      <c r="AA33" s="605"/>
      <c r="AB33" s="605"/>
      <c r="AC33" s="605"/>
      <c r="AD33" s="605"/>
      <c r="AE33" s="605"/>
      <c r="AF33" s="605"/>
      <c r="AG33" s="605"/>
      <c r="AH33" s="605"/>
      <c r="AI33" s="605"/>
      <c r="AJ33" s="605"/>
      <c r="AK33" s="605"/>
      <c r="AL33" s="605"/>
      <c r="AM33" s="605"/>
      <c r="AN33" s="605"/>
      <c r="AO33" s="605"/>
      <c r="AP33" s="605"/>
      <c r="AQ33" s="605"/>
      <c r="AR33" s="606"/>
      <c r="AT33" s="286"/>
      <c r="AV33" s="569"/>
      <c r="AW33" s="569"/>
    </row>
    <row r="34" spans="1:51">
      <c r="A34" s="285"/>
      <c r="AT34" s="286"/>
      <c r="AV34" s="569"/>
      <c r="AW34" s="569"/>
    </row>
    <row r="35" spans="1:51" s="7" customFormat="1">
      <c r="A35" s="313"/>
      <c r="B35" s="608" t="s">
        <v>459</v>
      </c>
      <c r="C35" s="607"/>
      <c r="F35" s="608" t="s">
        <v>469</v>
      </c>
      <c r="G35" s="607"/>
      <c r="J35" s="608" t="s">
        <v>464</v>
      </c>
      <c r="K35" s="607"/>
      <c r="N35" s="608" t="s">
        <v>443</v>
      </c>
      <c r="O35" s="607"/>
      <c r="R35" s="607" t="s">
        <v>629</v>
      </c>
      <c r="S35" s="607"/>
      <c r="V35" s="608" t="s">
        <v>561</v>
      </c>
      <c r="W35" s="607"/>
      <c r="Z35" s="608" t="s">
        <v>550</v>
      </c>
      <c r="AA35" s="607"/>
      <c r="AD35" s="608" t="s">
        <v>474</v>
      </c>
      <c r="AE35" s="607"/>
      <c r="AH35" s="608" t="s">
        <v>467</v>
      </c>
      <c r="AI35" s="607"/>
      <c r="AL35" s="608" t="s">
        <v>471</v>
      </c>
      <c r="AM35" s="607"/>
      <c r="AP35" s="608" t="s">
        <v>486</v>
      </c>
      <c r="AQ35" s="607"/>
      <c r="AT35" s="314"/>
      <c r="AV35" s="569"/>
      <c r="AW35" s="569"/>
    </row>
    <row r="36" spans="1:51">
      <c r="A36" s="285"/>
      <c r="AT36" s="286"/>
      <c r="AV36" s="569"/>
      <c r="AW36" s="569"/>
    </row>
    <row r="37" spans="1:51">
      <c r="A37" s="285"/>
      <c r="AT37" s="286"/>
      <c r="AV37" s="569"/>
      <c r="AW37" s="569"/>
    </row>
    <row r="38" spans="1:51">
      <c r="A38" s="285"/>
      <c r="B38" s="299" t="s">
        <v>794</v>
      </c>
      <c r="C38" s="299" t="s">
        <v>795</v>
      </c>
      <c r="D38" s="582">
        <f>VLOOKUP(B35,[14]Progress!$B$9:$D$310,3,FALSE)</f>
        <v>410</v>
      </c>
      <c r="E38" s="583"/>
      <c r="F38" s="299" t="s">
        <v>794</v>
      </c>
      <c r="G38" s="299" t="s">
        <v>795</v>
      </c>
      <c r="H38" s="582">
        <f>VLOOKUP(F35,[14]Progress!$B$9:$D$310,3,FALSE)</f>
        <v>378</v>
      </c>
      <c r="I38" s="583"/>
      <c r="J38" s="299" t="s">
        <v>794</v>
      </c>
      <c r="K38" s="299" t="s">
        <v>795</v>
      </c>
      <c r="L38" s="582">
        <f>VLOOKUP(J35,[14]Progress!$B$9:$D$310,3,FALSE)</f>
        <v>420</v>
      </c>
      <c r="M38" s="583"/>
      <c r="N38" s="299" t="s">
        <v>794</v>
      </c>
      <c r="O38" s="299" t="s">
        <v>795</v>
      </c>
      <c r="P38" s="582">
        <f>VLOOKUP(N35,[14]Progress!$B$9:$D$310,3,FALSE)</f>
        <v>401.69499999999999</v>
      </c>
      <c r="Q38" s="583"/>
      <c r="R38" s="299" t="s">
        <v>794</v>
      </c>
      <c r="S38" s="299" t="s">
        <v>795</v>
      </c>
      <c r="T38" s="588">
        <f>VLOOKUP(R35,[14]Progress!$B$9:$D$310,3,FALSE)</f>
        <v>279.99700000000001</v>
      </c>
      <c r="U38" s="589"/>
      <c r="V38" s="299" t="s">
        <v>794</v>
      </c>
      <c r="W38" s="299" t="s">
        <v>795</v>
      </c>
      <c r="X38" s="582">
        <f>VLOOKUP(V35,[14]Progress!$B$9:$D$310,3,FALSE)</f>
        <v>383.06400000000002</v>
      </c>
      <c r="Y38" s="583"/>
      <c r="Z38" s="299" t="s">
        <v>794</v>
      </c>
      <c r="AA38" s="299" t="s">
        <v>795</v>
      </c>
      <c r="AB38" s="582">
        <f>VLOOKUP(Z35,[14]Progress!$B$9:$D$310,3,FALSE)</f>
        <v>400.00400000000002</v>
      </c>
      <c r="AC38" s="583"/>
      <c r="AD38" s="299" t="s">
        <v>794</v>
      </c>
      <c r="AE38" s="299" t="s">
        <v>795</v>
      </c>
      <c r="AF38" s="582">
        <f>VLOOKUP(AD35,[14]Progress!$B$9:$D$310,3,FALSE)</f>
        <v>397.00200000000001</v>
      </c>
      <c r="AG38" s="583"/>
      <c r="AH38" s="299" t="s">
        <v>794</v>
      </c>
      <c r="AI38" s="299" t="s">
        <v>795</v>
      </c>
      <c r="AJ38" s="582">
        <f>VLOOKUP(AH35,[14]Progress!$B$9:$D$310,3,FALSE)</f>
        <v>414</v>
      </c>
      <c r="AK38" s="583"/>
      <c r="AL38" s="299" t="s">
        <v>794</v>
      </c>
      <c r="AM38" s="299" t="s">
        <v>795</v>
      </c>
      <c r="AN38" s="582">
        <f>VLOOKUP(AL35,[14]Progress!$B$9:$D$310,3,FALSE)</f>
        <v>415</v>
      </c>
      <c r="AO38" s="583"/>
      <c r="AP38" s="299" t="s">
        <v>794</v>
      </c>
      <c r="AQ38" s="299" t="s">
        <v>795</v>
      </c>
      <c r="AR38" s="582">
        <f>VLOOKUP(AP35,[14]Progress!$B$9:$D$310,3,FALSE)</f>
        <v>411</v>
      </c>
      <c r="AS38" s="569"/>
      <c r="AT38" s="286"/>
      <c r="AV38" s="569">
        <f>D38+H38+L38+P38+T38+X38+AB38+AF38+AJ38+AN38+AR38</f>
        <v>4309.7619999999997</v>
      </c>
      <c r="AW38" s="569"/>
      <c r="AY38">
        <v>11</v>
      </c>
    </row>
    <row r="39" spans="1:51">
      <c r="A39" s="285"/>
      <c r="B39" s="299" t="s">
        <v>797</v>
      </c>
      <c r="C39" s="299" t="s">
        <v>798</v>
      </c>
      <c r="F39" s="299" t="s">
        <v>797</v>
      </c>
      <c r="G39" s="299" t="s">
        <v>798</v>
      </c>
      <c r="J39" s="299" t="s">
        <v>797</v>
      </c>
      <c r="K39" s="299" t="s">
        <v>798</v>
      </c>
      <c r="N39" s="299" t="s">
        <v>797</v>
      </c>
      <c r="O39" s="299" t="s">
        <v>798</v>
      </c>
      <c r="R39" s="299" t="s">
        <v>797</v>
      </c>
      <c r="S39" s="299" t="s">
        <v>798</v>
      </c>
      <c r="V39" s="299" t="s">
        <v>797</v>
      </c>
      <c r="W39" s="299" t="s">
        <v>798</v>
      </c>
      <c r="Z39" s="299" t="s">
        <v>797</v>
      </c>
      <c r="AA39" s="299" t="s">
        <v>798</v>
      </c>
      <c r="AD39" s="299" t="s">
        <v>797</v>
      </c>
      <c r="AE39" s="299" t="s">
        <v>798</v>
      </c>
      <c r="AH39" s="299" t="s">
        <v>797</v>
      </c>
      <c r="AI39" s="299" t="s">
        <v>798</v>
      </c>
      <c r="AL39" s="299" t="s">
        <v>797</v>
      </c>
      <c r="AM39" s="299" t="s">
        <v>798</v>
      </c>
      <c r="AP39" s="299" t="s">
        <v>797</v>
      </c>
      <c r="AQ39" s="299" t="s">
        <v>798</v>
      </c>
      <c r="AT39" s="286"/>
      <c r="AV39" s="569"/>
      <c r="AW39" s="569"/>
    </row>
    <row r="40" spans="1:51" ht="10.5" customHeight="1">
      <c r="A40" s="285"/>
      <c r="B40" s="574"/>
      <c r="C40" s="574"/>
      <c r="F40" s="574"/>
      <c r="G40" s="574"/>
      <c r="J40" s="574"/>
      <c r="K40" s="574"/>
      <c r="N40" s="574"/>
      <c r="O40" s="574"/>
      <c r="R40" s="574"/>
      <c r="S40" s="574"/>
      <c r="V40" s="574"/>
      <c r="W40" s="574"/>
      <c r="Z40" s="574"/>
      <c r="AA40" s="574"/>
      <c r="AD40" s="574"/>
      <c r="AE40" s="574"/>
      <c r="AH40" s="574"/>
      <c r="AI40" s="574"/>
      <c r="AL40" s="574"/>
      <c r="AM40" s="574"/>
      <c r="AP40" s="574"/>
      <c r="AQ40" s="574"/>
      <c r="AT40" s="286"/>
      <c r="AV40" s="569"/>
      <c r="AW40" s="569"/>
    </row>
    <row r="41" spans="1:51">
      <c r="A41" s="285"/>
      <c r="B41" s="571" t="str">
        <f>VLOOKUP(+B35,'[14]Twr Schedule'!$B$9:$C$611,2,FALSE)</f>
        <v>DA+3</v>
      </c>
      <c r="C41" s="571"/>
      <c r="F41" s="571" t="str">
        <f>VLOOKUP(+F35,'[14]Twr Schedule'!$B$9:$C$611,2,FALSE)</f>
        <v>DA+0</v>
      </c>
      <c r="G41" s="571"/>
      <c r="J41" s="571" t="str">
        <f>VLOOKUP(+J35,'[14]Twr Schedule'!$B$9:$C$611,2,FALSE)</f>
        <v>DA+3</v>
      </c>
      <c r="K41" s="571"/>
      <c r="N41" s="571" t="str">
        <f>VLOOKUP(+N35,'[14]Twr Schedule'!$B$9:$C$611,2,FALSE)</f>
        <v>DA+0</v>
      </c>
      <c r="O41" s="571"/>
      <c r="R41" s="571" t="str">
        <f>VLOOKUP(+R35,'[14]Twr Schedule'!$B$9:$C$611,2,FALSE)</f>
        <v>DC2+0</v>
      </c>
      <c r="S41" s="571"/>
      <c r="V41" s="571" t="str">
        <f>VLOOKUP(+V35,'[14]Twr Schedule'!$B$9:$C$611,2,FALSE)</f>
        <v>DD45+0</v>
      </c>
      <c r="W41" s="571"/>
      <c r="Z41" s="571" t="str">
        <f>VLOOKUP(+Z35,'[14]Twr Schedule'!$B$9:$C$611,2,FALSE)</f>
        <v>DA+3</v>
      </c>
      <c r="AA41" s="571"/>
      <c r="AD41" s="571" t="str">
        <f>VLOOKUP(+AD35,'[14]Twr Schedule'!$B$9:$C$611,2,FALSE)</f>
        <v>DA-3</v>
      </c>
      <c r="AE41" s="571"/>
      <c r="AH41" s="571" t="str">
        <f>VLOOKUP(+AH35,'[14]Twr Schedule'!$B$9:$C$611,2,FALSE)</f>
        <v>DA+3</v>
      </c>
      <c r="AI41" s="571"/>
      <c r="AL41" s="571" t="str">
        <f>VLOOKUP(+AL35,'[14]Twr Schedule'!$B$9:$C$611,2,FALSE)</f>
        <v>DA+0</v>
      </c>
      <c r="AM41" s="571"/>
      <c r="AP41" s="571" t="str">
        <f>VLOOKUP(+AP35,'[14]Twr Schedule'!$B$9:$C$611,2,FALSE)</f>
        <v>DA+3</v>
      </c>
      <c r="AQ41" s="571"/>
      <c r="AT41" s="286"/>
      <c r="AV41" s="569"/>
      <c r="AW41" s="569"/>
    </row>
    <row r="42" spans="1:51">
      <c r="A42" s="285"/>
      <c r="B42" s="2"/>
      <c r="C42" s="2"/>
      <c r="F42" s="2"/>
      <c r="G42" s="2"/>
      <c r="J42" s="2"/>
      <c r="K42" s="2"/>
      <c r="N42" s="2"/>
      <c r="O42" s="2"/>
      <c r="R42" s="2"/>
      <c r="S42" s="315" t="s">
        <v>813</v>
      </c>
      <c r="V42" s="2"/>
      <c r="W42" s="2"/>
      <c r="Z42" s="316" t="s">
        <v>814</v>
      </c>
      <c r="AA42" s="2"/>
      <c r="AD42" s="2"/>
      <c r="AE42" s="2"/>
      <c r="AH42" s="2"/>
      <c r="AI42" s="2"/>
      <c r="AL42" s="2"/>
      <c r="AM42" s="2"/>
      <c r="AP42" s="2"/>
      <c r="AQ42" s="2"/>
      <c r="AT42" s="286"/>
      <c r="AV42" s="569"/>
      <c r="AW42" s="569"/>
    </row>
    <row r="43" spans="1:51">
      <c r="A43" s="285"/>
      <c r="S43" t="s">
        <v>815</v>
      </c>
      <c r="AT43" s="286"/>
      <c r="AV43" s="569"/>
      <c r="AW43" s="569"/>
    </row>
    <row r="44" spans="1:51">
      <c r="A44" s="604" t="s">
        <v>812</v>
      </c>
      <c r="B44" s="605"/>
      <c r="C44" s="605"/>
      <c r="D44" s="605"/>
      <c r="E44" s="605"/>
      <c r="F44" s="605"/>
      <c r="G44" s="605"/>
      <c r="H44" s="605"/>
      <c r="I44" s="605"/>
      <c r="J44" s="605"/>
      <c r="K44" s="605"/>
      <c r="L44" s="605"/>
      <c r="M44" s="605"/>
      <c r="N44" s="605"/>
      <c r="O44" s="605"/>
      <c r="P44" s="605"/>
      <c r="Q44" s="605"/>
      <c r="R44" s="605"/>
      <c r="S44" s="605"/>
      <c r="T44" s="605"/>
      <c r="U44" s="605"/>
      <c r="V44" s="606"/>
      <c r="W44" s="604" t="s">
        <v>816</v>
      </c>
      <c r="X44" s="605"/>
      <c r="Y44" s="605"/>
      <c r="Z44" s="605"/>
      <c r="AA44" s="605"/>
      <c r="AB44" s="605"/>
      <c r="AC44" s="605"/>
      <c r="AD44" s="605"/>
      <c r="AE44" s="605"/>
      <c r="AF44" s="605"/>
      <c r="AG44" s="605"/>
      <c r="AH44" s="605"/>
      <c r="AI44" s="605"/>
      <c r="AJ44" s="605"/>
      <c r="AK44" s="605"/>
      <c r="AL44" s="605"/>
      <c r="AM44" s="605"/>
      <c r="AN44" s="605"/>
      <c r="AO44" s="605"/>
      <c r="AP44" s="605"/>
      <c r="AQ44" s="605"/>
      <c r="AR44" s="606"/>
      <c r="AT44" s="286"/>
      <c r="AV44" s="569"/>
      <c r="AW44" s="569"/>
    </row>
    <row r="45" spans="1:51" s="7" customFormat="1">
      <c r="A45" s="313"/>
      <c r="B45" s="607" t="s">
        <v>547</v>
      </c>
      <c r="C45" s="607"/>
      <c r="F45" s="607" t="s">
        <v>481</v>
      </c>
      <c r="G45" s="607"/>
      <c r="J45" s="607" t="s">
        <v>477</v>
      </c>
      <c r="K45" s="607"/>
      <c r="N45" s="607" t="s">
        <v>588</v>
      </c>
      <c r="O45" s="607"/>
      <c r="R45" s="607" t="s">
        <v>529</v>
      </c>
      <c r="S45" s="607"/>
      <c r="V45" s="607" t="s">
        <v>534</v>
      </c>
      <c r="W45" s="607"/>
      <c r="Z45" s="607" t="s">
        <v>538</v>
      </c>
      <c r="AA45" s="607"/>
      <c r="AD45" s="607" t="s">
        <v>542</v>
      </c>
      <c r="AE45" s="607"/>
      <c r="AH45" s="607" t="s">
        <v>536</v>
      </c>
      <c r="AI45" s="607"/>
      <c r="AL45" s="607" t="s">
        <v>461</v>
      </c>
      <c r="AM45" s="607"/>
      <c r="AP45" s="607" t="s">
        <v>530</v>
      </c>
      <c r="AQ45" s="607"/>
      <c r="AT45" s="314"/>
      <c r="AV45" s="569"/>
      <c r="AW45" s="569"/>
    </row>
    <row r="46" spans="1:51">
      <c r="A46" s="285"/>
      <c r="AT46" s="286"/>
      <c r="AV46" s="569"/>
      <c r="AW46" s="569"/>
    </row>
    <row r="47" spans="1:51">
      <c r="A47" s="285"/>
      <c r="AT47" s="286"/>
      <c r="AV47" s="569"/>
      <c r="AW47" s="569"/>
    </row>
    <row r="48" spans="1:51">
      <c r="A48" s="285"/>
      <c r="B48" s="299" t="s">
        <v>794</v>
      </c>
      <c r="C48" s="299" t="s">
        <v>795</v>
      </c>
      <c r="D48" s="582">
        <f>VLOOKUP(B45,[14]Progress!$B$9:$D$310,3,FALSE)</f>
        <v>416</v>
      </c>
      <c r="E48" s="583"/>
      <c r="F48" s="299" t="s">
        <v>794</v>
      </c>
      <c r="G48" s="299" t="s">
        <v>795</v>
      </c>
      <c r="H48" s="578">
        <f>VLOOKUP(F45,[14]Progress!$B$9:$D$310,3,FALSE)</f>
        <v>409.23099999999999</v>
      </c>
      <c r="I48" s="579"/>
      <c r="J48" s="317" t="s">
        <v>794</v>
      </c>
      <c r="K48" s="317" t="s">
        <v>795</v>
      </c>
      <c r="L48" s="578">
        <f>VLOOKUP(J45,[14]Progress!$B$9:$D$310,3,FALSE)</f>
        <v>378.00099999999998</v>
      </c>
      <c r="M48" s="579"/>
      <c r="N48" s="317" t="s">
        <v>794</v>
      </c>
      <c r="O48" s="317" t="s">
        <v>795</v>
      </c>
      <c r="P48" s="578">
        <f>VLOOKUP(N45,[14]Progress!$B$9:$D$310,3,FALSE)</f>
        <v>391</v>
      </c>
      <c r="Q48" s="579"/>
      <c r="R48" s="317" t="s">
        <v>794</v>
      </c>
      <c r="S48" s="317" t="s">
        <v>795</v>
      </c>
      <c r="T48" s="578">
        <f>VLOOKUP(R45,[14]Progress!$B$9:$D$310,3,FALSE)</f>
        <v>401.44299999999998</v>
      </c>
      <c r="U48" s="579"/>
      <c r="V48" s="317" t="s">
        <v>794</v>
      </c>
      <c r="W48" s="317" t="s">
        <v>795</v>
      </c>
      <c r="X48" s="578">
        <f>VLOOKUP(V45,[14]Progress!$B$9:$D$310,3,FALSE)</f>
        <v>321</v>
      </c>
      <c r="Y48" s="579"/>
      <c r="Z48" s="317" t="s">
        <v>794</v>
      </c>
      <c r="AA48" s="317" t="s">
        <v>795</v>
      </c>
      <c r="AB48" s="578">
        <f>VLOOKUP(Z45,[14]Progress!$B$9:$D$310,3,FALSE)</f>
        <v>402.56900000000002</v>
      </c>
      <c r="AC48" s="579"/>
      <c r="AD48" s="317" t="s">
        <v>794</v>
      </c>
      <c r="AE48" s="317" t="s">
        <v>795</v>
      </c>
      <c r="AF48" s="578">
        <f>VLOOKUP(AD45,[14]Progress!$B$9:$D$310,3,FALSE)</f>
        <v>408</v>
      </c>
      <c r="AG48" s="579"/>
      <c r="AH48" s="317" t="s">
        <v>794</v>
      </c>
      <c r="AI48" s="317" t="s">
        <v>795</v>
      </c>
      <c r="AJ48" s="578">
        <f>VLOOKUP(AH45,[14]Progress!$B$9:$D$310,3,FALSE)</f>
        <v>419</v>
      </c>
      <c r="AK48" s="579"/>
      <c r="AL48" s="317" t="s">
        <v>794</v>
      </c>
      <c r="AM48" s="317" t="s">
        <v>795</v>
      </c>
      <c r="AN48" s="578">
        <f>VLOOKUP(AL45,[14]Progress!$B$9:$D$310,3,FALSE)</f>
        <v>407.27499999999998</v>
      </c>
      <c r="AO48" s="579"/>
      <c r="AP48" s="299" t="s">
        <v>794</v>
      </c>
      <c r="AQ48" s="299" t="s">
        <v>795</v>
      </c>
      <c r="AR48" s="582">
        <f>VLOOKUP(AP45,[14]Progress!$B$9:$D$310,3,FALSE)</f>
        <v>414</v>
      </c>
      <c r="AS48" s="569"/>
      <c r="AT48" s="286"/>
      <c r="AV48" s="569">
        <f>D48+H48+L48+P48+T48+X48+AB48+AF48+AJ48+AN48+AR48</f>
        <v>4367.5190000000002</v>
      </c>
      <c r="AW48" s="569"/>
      <c r="AY48">
        <v>11</v>
      </c>
    </row>
    <row r="49" spans="1:51">
      <c r="A49" s="285"/>
      <c r="B49" s="299" t="s">
        <v>797</v>
      </c>
      <c r="C49" s="299" t="s">
        <v>798</v>
      </c>
      <c r="F49" s="299" t="s">
        <v>797</v>
      </c>
      <c r="G49" s="299" t="s">
        <v>798</v>
      </c>
      <c r="J49" s="299" t="s">
        <v>797</v>
      </c>
      <c r="K49" s="299" t="s">
        <v>798</v>
      </c>
      <c r="N49" s="299" t="s">
        <v>797</v>
      </c>
      <c r="O49" s="299" t="s">
        <v>798</v>
      </c>
      <c r="R49" s="299" t="s">
        <v>797</v>
      </c>
      <c r="S49" s="299" t="s">
        <v>798</v>
      </c>
      <c r="V49" s="299" t="s">
        <v>797</v>
      </c>
      <c r="W49" s="299" t="s">
        <v>798</v>
      </c>
      <c r="Z49" s="299" t="s">
        <v>797</v>
      </c>
      <c r="AA49" s="299" t="s">
        <v>798</v>
      </c>
      <c r="AD49" s="299" t="s">
        <v>797</v>
      </c>
      <c r="AE49" s="299" t="s">
        <v>798</v>
      </c>
      <c r="AH49" s="299" t="s">
        <v>797</v>
      </c>
      <c r="AI49" s="299" t="s">
        <v>798</v>
      </c>
      <c r="AL49" s="299" t="s">
        <v>797</v>
      </c>
      <c r="AM49" s="299" t="s">
        <v>798</v>
      </c>
      <c r="AP49" s="299" t="s">
        <v>797</v>
      </c>
      <c r="AQ49" s="299" t="s">
        <v>798</v>
      </c>
      <c r="AT49" s="286"/>
      <c r="AV49" s="569"/>
      <c r="AW49" s="569"/>
    </row>
    <row r="50" spans="1:51" ht="10.5" customHeight="1">
      <c r="A50" s="285"/>
      <c r="B50" s="574"/>
      <c r="C50" s="574"/>
      <c r="F50" s="574"/>
      <c r="G50" s="574"/>
      <c r="J50" s="574"/>
      <c r="K50" s="574"/>
      <c r="N50" s="574"/>
      <c r="O50" s="574"/>
      <c r="R50" s="574"/>
      <c r="S50" s="574"/>
      <c r="V50" s="574"/>
      <c r="W50" s="574"/>
      <c r="Z50" s="574"/>
      <c r="AA50" s="574"/>
      <c r="AD50" s="574"/>
      <c r="AE50" s="574"/>
      <c r="AH50" s="574"/>
      <c r="AI50" s="574"/>
      <c r="AL50" s="574"/>
      <c r="AM50" s="574"/>
      <c r="AP50" s="574"/>
      <c r="AQ50" s="574"/>
      <c r="AT50" s="286"/>
      <c r="AV50" s="569"/>
      <c r="AW50" s="569"/>
    </row>
    <row r="51" spans="1:51">
      <c r="A51" s="285"/>
      <c r="B51" s="571" t="str">
        <f>VLOOKUP(+B45,'[14]Twr Schedule'!$B$9:$C$611,2,FALSE)</f>
        <v>DA+0</v>
      </c>
      <c r="C51" s="571"/>
      <c r="F51" s="571" t="str">
        <f>VLOOKUP(+F45,'[14]Twr Schedule'!$B$9:$C$611,2,FALSE)</f>
        <v>DA+3</v>
      </c>
      <c r="G51" s="571"/>
      <c r="J51" s="571" t="str">
        <f>VLOOKUP(+J45,'[14]Twr Schedule'!$B$9:$C$611,2,FALSE)</f>
        <v>DA+0</v>
      </c>
      <c r="K51" s="571"/>
      <c r="N51" s="571" t="str">
        <f>VLOOKUP(+N45,'[14]Twr Schedule'!$B$9:$C$611,2,FALSE)</f>
        <v>DA-3</v>
      </c>
      <c r="O51" s="571"/>
      <c r="R51" s="571" t="str">
        <f>VLOOKUP(+R45,'[14]Twr Schedule'!$B$9:$C$611,2,FALSE)</f>
        <v>DA+3</v>
      </c>
      <c r="S51" s="571"/>
      <c r="V51" s="571" t="str">
        <f>VLOOKUP(+V45,'[14]Twr Schedule'!$B$9:$C$611,2,FALSE)</f>
        <v>DB1+0</v>
      </c>
      <c r="W51" s="571"/>
      <c r="Z51" s="571" t="str">
        <f>VLOOKUP(+Z45,'[14]Twr Schedule'!$B$9:$C$611,2,FALSE)</f>
        <v>DA+3</v>
      </c>
      <c r="AA51" s="571"/>
      <c r="AD51" s="571" t="str">
        <f>VLOOKUP(+AD45,'[14]Twr Schedule'!$B$9:$C$611,2,FALSE)</f>
        <v>DB1+0</v>
      </c>
      <c r="AE51" s="571"/>
      <c r="AH51" s="571" t="str">
        <f>VLOOKUP(+AH45,'[14]Twr Schedule'!$B$9:$C$611,2,FALSE)</f>
        <v>DA+3</v>
      </c>
      <c r="AI51" s="571"/>
      <c r="AL51" s="571" t="str">
        <f>VLOOKUP(+AL45,'[14]Twr Schedule'!$B$9:$C$611,2,FALSE)</f>
        <v>DA+3</v>
      </c>
      <c r="AM51" s="571"/>
      <c r="AP51" s="571" t="str">
        <f>VLOOKUP(+AP45,'[14]Twr Schedule'!$B$9:$C$611,2,FALSE)</f>
        <v>DB2+0</v>
      </c>
      <c r="AQ51" s="571"/>
      <c r="AT51" s="286"/>
      <c r="AV51" s="569"/>
      <c r="AW51" s="569"/>
    </row>
    <row r="52" spans="1:51">
      <c r="A52" s="285"/>
      <c r="AT52" s="286"/>
      <c r="AV52" s="569"/>
      <c r="AW52" s="569"/>
    </row>
    <row r="53" spans="1:51">
      <c r="A53" s="285"/>
      <c r="B53" s="604" t="s">
        <v>816</v>
      </c>
      <c r="C53" s="605"/>
      <c r="D53" s="605"/>
      <c r="E53" s="605"/>
      <c r="F53" s="605"/>
      <c r="G53" s="605"/>
      <c r="H53" s="605"/>
      <c r="I53" s="605"/>
      <c r="J53" s="605"/>
      <c r="K53" s="605"/>
      <c r="L53" s="605"/>
      <c r="M53" s="605"/>
      <c r="N53" s="605"/>
      <c r="O53" s="605"/>
      <c r="P53" s="605"/>
      <c r="Q53" s="605"/>
      <c r="R53" s="605"/>
      <c r="S53" s="605"/>
      <c r="T53" s="605"/>
      <c r="U53" s="605"/>
      <c r="V53" s="606"/>
      <c r="W53" s="585" t="s">
        <v>817</v>
      </c>
      <c r="X53" s="586"/>
      <c r="Y53" s="586"/>
      <c r="Z53" s="586"/>
      <c r="AA53" s="586"/>
      <c r="AB53" s="586"/>
      <c r="AC53" s="586"/>
      <c r="AD53" s="586"/>
      <c r="AE53" s="586"/>
      <c r="AF53" s="586"/>
      <c r="AG53" s="586"/>
      <c r="AH53" s="586"/>
      <c r="AI53" s="586"/>
      <c r="AJ53" s="586"/>
      <c r="AK53" s="586"/>
      <c r="AL53" s="586"/>
      <c r="AM53" s="586"/>
      <c r="AN53" s="586"/>
      <c r="AO53" s="586"/>
      <c r="AP53" s="586"/>
      <c r="AQ53" s="586"/>
      <c r="AR53" s="587"/>
      <c r="AT53" s="286"/>
      <c r="AV53" s="569"/>
      <c r="AW53" s="569"/>
    </row>
    <row r="54" spans="1:51">
      <c r="A54" s="285"/>
      <c r="AT54" s="286"/>
      <c r="AV54" s="569"/>
      <c r="AW54" s="569"/>
    </row>
    <row r="55" spans="1:51">
      <c r="A55" s="285"/>
      <c r="B55" s="569" t="s">
        <v>525</v>
      </c>
      <c r="C55" s="569"/>
      <c r="F55" s="569" t="s">
        <v>487</v>
      </c>
      <c r="G55" s="569"/>
      <c r="J55" s="569" t="s">
        <v>541</v>
      </c>
      <c r="K55" s="569"/>
      <c r="N55" s="569" t="s">
        <v>519</v>
      </c>
      <c r="O55" s="569"/>
      <c r="R55" s="569" t="s">
        <v>513</v>
      </c>
      <c r="S55" s="569"/>
      <c r="V55" s="569" t="s">
        <v>505</v>
      </c>
      <c r="W55" s="569"/>
      <c r="Z55" s="569" t="s">
        <v>498</v>
      </c>
      <c r="AA55" s="569"/>
      <c r="AD55" s="569" t="s">
        <v>492</v>
      </c>
      <c r="AE55" s="569"/>
      <c r="AH55" s="569" t="s">
        <v>482</v>
      </c>
      <c r="AI55" s="569"/>
      <c r="AL55" s="569" t="s">
        <v>479</v>
      </c>
      <c r="AM55" s="569"/>
      <c r="AP55" s="569" t="s">
        <v>531</v>
      </c>
      <c r="AQ55" s="569"/>
      <c r="AT55" s="286"/>
      <c r="AV55" s="569"/>
      <c r="AW55" s="569"/>
    </row>
    <row r="56" spans="1:51">
      <c r="A56" s="285"/>
      <c r="AT56" s="286"/>
      <c r="AV56" s="569"/>
      <c r="AW56" s="569"/>
    </row>
    <row r="57" spans="1:51">
      <c r="A57" s="285"/>
      <c r="AT57" s="286"/>
      <c r="AV57" s="569"/>
      <c r="AW57" s="569"/>
    </row>
    <row r="58" spans="1:51">
      <c r="A58" s="285"/>
      <c r="B58" s="299" t="s">
        <v>794</v>
      </c>
      <c r="C58" s="299" t="s">
        <v>795</v>
      </c>
      <c r="D58" s="582">
        <f>VLOOKUP(B55,[14]Progress!$B$9:$D$310,3,FALSE)</f>
        <v>419</v>
      </c>
      <c r="E58" s="583"/>
      <c r="F58" s="299" t="s">
        <v>794</v>
      </c>
      <c r="G58" s="299" t="s">
        <v>795</v>
      </c>
      <c r="H58" s="578">
        <f>VLOOKUP(F55,[14]Progress!$B$9:$D$310,3,FALSE)</f>
        <v>361.09699999999998</v>
      </c>
      <c r="I58" s="579"/>
      <c r="J58" s="317" t="s">
        <v>794</v>
      </c>
      <c r="K58" s="317" t="s">
        <v>795</v>
      </c>
      <c r="L58" s="578">
        <f>VLOOKUP(J55,[14]Progress!$B$9:$D$310,3,FALSE)</f>
        <v>361</v>
      </c>
      <c r="M58" s="579"/>
      <c r="N58" s="317" t="s">
        <v>794</v>
      </c>
      <c r="O58" s="317" t="s">
        <v>795</v>
      </c>
      <c r="P58" s="578">
        <f>VLOOKUP(N55,[14]Progress!$B$9:$D$310,3,FALSE)</f>
        <v>404</v>
      </c>
      <c r="Q58" s="579"/>
      <c r="R58" s="317" t="s">
        <v>794</v>
      </c>
      <c r="S58" s="317" t="s">
        <v>795</v>
      </c>
      <c r="T58" s="578">
        <f>VLOOKUP(R55,[14]Progress!$B$9:$D$310,3,FALSE)</f>
        <v>424</v>
      </c>
      <c r="U58" s="579"/>
      <c r="V58" s="317" t="s">
        <v>794</v>
      </c>
      <c r="W58" s="317" t="s">
        <v>795</v>
      </c>
      <c r="X58" s="578">
        <f>VLOOKUP(V55,[14]Progress!$B$9:$D$310,3,FALSE)</f>
        <v>406</v>
      </c>
      <c r="Y58" s="579"/>
      <c r="Z58" s="317" t="s">
        <v>794</v>
      </c>
      <c r="AA58" s="317" t="s">
        <v>795</v>
      </c>
      <c r="AB58" s="578">
        <f>VLOOKUP(Z55,[14]Progress!$B$9:$D$310,3,FALSE)</f>
        <v>410</v>
      </c>
      <c r="AC58" s="579"/>
      <c r="AD58" s="317" t="s">
        <v>794</v>
      </c>
      <c r="AE58" s="317" t="s">
        <v>795</v>
      </c>
      <c r="AF58" s="578">
        <f>VLOOKUP(AD55,[14]Progress!$B$9:$D$310,3,FALSE)</f>
        <v>423</v>
      </c>
      <c r="AG58" s="579"/>
      <c r="AH58" s="317" t="s">
        <v>794</v>
      </c>
      <c r="AI58" s="317" t="s">
        <v>795</v>
      </c>
      <c r="AJ58" s="578">
        <f>VLOOKUP(AH55,[14]Progress!$B$9:$D$310,3,FALSE)</f>
        <v>409</v>
      </c>
      <c r="AK58" s="579"/>
      <c r="AL58" s="317" t="s">
        <v>794</v>
      </c>
      <c r="AM58" s="317" t="s">
        <v>795</v>
      </c>
      <c r="AN58" s="578">
        <f>VLOOKUP(AL55,[14]Progress!$B$9:$D$310,3,FALSE)</f>
        <v>425</v>
      </c>
      <c r="AO58" s="579"/>
      <c r="AP58" s="317" t="s">
        <v>794</v>
      </c>
      <c r="AQ58" s="317" t="s">
        <v>795</v>
      </c>
      <c r="AR58" s="578">
        <f>VLOOKUP(AP55,[14]Progress!$B$9:$D$310,3,FALSE)</f>
        <v>362.65</v>
      </c>
      <c r="AS58" s="580"/>
      <c r="AT58" s="286"/>
      <c r="AV58" s="569">
        <f>D58+H58+L58+P58+T58+X58+AB58+AF58+AJ58+AN58+AR58</f>
        <v>4404.7469999999994</v>
      </c>
      <c r="AW58" s="569"/>
      <c r="AY58">
        <v>11</v>
      </c>
    </row>
    <row r="59" spans="1:51">
      <c r="A59" s="285"/>
      <c r="B59" s="299" t="s">
        <v>797</v>
      </c>
      <c r="C59" s="299" t="s">
        <v>798</v>
      </c>
      <c r="F59" s="299" t="s">
        <v>797</v>
      </c>
      <c r="G59" s="299" t="s">
        <v>798</v>
      </c>
      <c r="J59" s="299" t="s">
        <v>797</v>
      </c>
      <c r="K59" s="299" t="s">
        <v>798</v>
      </c>
      <c r="N59" s="299" t="s">
        <v>797</v>
      </c>
      <c r="O59" s="299" t="s">
        <v>798</v>
      </c>
      <c r="R59" s="299" t="s">
        <v>797</v>
      </c>
      <c r="S59" s="299" t="s">
        <v>798</v>
      </c>
      <c r="V59" s="299" t="s">
        <v>797</v>
      </c>
      <c r="W59" s="299" t="s">
        <v>798</v>
      </c>
      <c r="Z59" s="299" t="s">
        <v>797</v>
      </c>
      <c r="AA59" s="299" t="s">
        <v>798</v>
      </c>
      <c r="AD59" s="299" t="s">
        <v>797</v>
      </c>
      <c r="AE59" s="299" t="s">
        <v>798</v>
      </c>
      <c r="AH59" s="299" t="s">
        <v>797</v>
      </c>
      <c r="AI59" s="299" t="s">
        <v>798</v>
      </c>
      <c r="AL59" s="299" t="s">
        <v>797</v>
      </c>
      <c r="AM59" s="299" t="s">
        <v>798</v>
      </c>
      <c r="AP59" s="299" t="s">
        <v>797</v>
      </c>
      <c r="AQ59" s="299" t="s">
        <v>798</v>
      </c>
      <c r="AT59" s="286"/>
      <c r="AV59" s="569"/>
      <c r="AW59" s="569"/>
    </row>
    <row r="60" spans="1:51" ht="10.5" customHeight="1">
      <c r="A60" s="285"/>
      <c r="B60" s="574"/>
      <c r="C60" s="574"/>
      <c r="F60" s="574"/>
      <c r="G60" s="574"/>
      <c r="J60" s="574"/>
      <c r="K60" s="574"/>
      <c r="N60" s="574"/>
      <c r="O60" s="574"/>
      <c r="R60" s="574"/>
      <c r="S60" s="574"/>
      <c r="V60" s="574"/>
      <c r="W60" s="574"/>
      <c r="Z60" s="574"/>
      <c r="AA60" s="574"/>
      <c r="AD60" s="574"/>
      <c r="AE60" s="574"/>
      <c r="AH60" s="574"/>
      <c r="AI60" s="574"/>
      <c r="AL60" s="574"/>
      <c r="AM60" s="574"/>
      <c r="AP60" s="574"/>
      <c r="AQ60" s="574"/>
      <c r="AT60" s="286"/>
      <c r="AV60" s="569"/>
      <c r="AW60" s="569"/>
    </row>
    <row r="61" spans="1:51">
      <c r="A61" s="285"/>
      <c r="B61" s="571" t="str">
        <f>VLOOKUP(+B55,'[14]Twr Schedule'!$B$9:$C$611,2,FALSE)</f>
        <v>DA+0</v>
      </c>
      <c r="C61" s="571"/>
      <c r="F61" s="571" t="str">
        <f>VLOOKUP(+F55,'[14]Twr Schedule'!$B$9:$C$611,2,FALSE)</f>
        <v>DA+3</v>
      </c>
      <c r="G61" s="571"/>
      <c r="J61" s="571" t="str">
        <f>VLOOKUP(+J55,'[14]Twr Schedule'!$B$9:$C$611,2,FALSE)</f>
        <v>DA-3</v>
      </c>
      <c r="K61" s="571"/>
      <c r="N61" s="571" t="str">
        <f>VLOOKUP(+N55,'[14]Twr Schedule'!$B$9:$C$611,2,FALSE)</f>
        <v>DA+0</v>
      </c>
      <c r="O61" s="571"/>
      <c r="R61" s="571" t="str">
        <f>VLOOKUP(+R55,'[14]Twr Schedule'!$B$9:$C$611,2,FALSE)</f>
        <v>DA+3</v>
      </c>
      <c r="S61" s="571"/>
      <c r="V61" s="571" t="str">
        <f>VLOOKUP(+V55,'[14]Twr Schedule'!$B$9:$C$611,2,FALSE)</f>
        <v>DA+0</v>
      </c>
      <c r="W61" s="571"/>
      <c r="Z61" s="571" t="str">
        <f>VLOOKUP(+Z55,'[14]Twr Schedule'!$B$9:$C$611,2,FALSE)</f>
        <v>DA+0</v>
      </c>
      <c r="AA61" s="571"/>
      <c r="AD61" s="571" t="str">
        <f>VLOOKUP(+AD55,'[14]Twr Schedule'!$B$9:$C$611,2,FALSE)</f>
        <v>DA+3</v>
      </c>
      <c r="AE61" s="571"/>
      <c r="AH61" s="571" t="str">
        <f>VLOOKUP(+AH55,'[14]Twr Schedule'!$B$9:$C$611,2,FALSE)</f>
        <v>DA+0</v>
      </c>
      <c r="AI61" s="571"/>
      <c r="AL61" s="571" t="str">
        <f>VLOOKUP(+AL55,'[14]Twr Schedule'!$B$9:$C$611,2,FALSE)</f>
        <v>DA+3</v>
      </c>
      <c r="AM61" s="571"/>
      <c r="AP61" s="571" t="str">
        <f>VLOOKUP(+AP55,'[14]Twr Schedule'!$B$9:$C$611,2,FALSE)</f>
        <v>DA+0</v>
      </c>
      <c r="AQ61" s="571"/>
      <c r="AT61" s="286"/>
      <c r="AV61" s="569"/>
      <c r="AW61" s="569"/>
    </row>
    <row r="62" spans="1:51">
      <c r="A62" s="285"/>
      <c r="AT62" s="286"/>
      <c r="AV62" s="569"/>
      <c r="AW62" s="569"/>
    </row>
    <row r="63" spans="1:51">
      <c r="A63" s="285"/>
      <c r="B63" s="585" t="s">
        <v>817</v>
      </c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586"/>
      <c r="O63" s="586"/>
      <c r="P63" s="586"/>
      <c r="Q63" s="586"/>
      <c r="R63" s="586"/>
      <c r="S63" s="586"/>
      <c r="T63" s="586"/>
      <c r="U63" s="586"/>
      <c r="V63" s="586"/>
      <c r="W63" s="586"/>
      <c r="X63" s="586"/>
      <c r="Y63" s="586"/>
      <c r="Z63" s="587"/>
      <c r="AA63" s="555" t="s">
        <v>818</v>
      </c>
      <c r="AB63" s="556"/>
      <c r="AC63" s="556"/>
      <c r="AD63" s="556"/>
      <c r="AE63" s="556"/>
      <c r="AF63" s="556"/>
      <c r="AG63" s="556"/>
      <c r="AH63" s="556"/>
      <c r="AI63" s="556"/>
      <c r="AJ63" s="556"/>
      <c r="AK63" s="556"/>
      <c r="AL63" s="556"/>
      <c r="AM63" s="556"/>
      <c r="AN63" s="556"/>
      <c r="AO63" s="556"/>
      <c r="AP63" s="556"/>
      <c r="AQ63" s="556"/>
      <c r="AR63" s="557"/>
      <c r="AT63" s="286"/>
      <c r="AV63" s="569"/>
      <c r="AW63" s="569"/>
    </row>
    <row r="64" spans="1:51">
      <c r="A64" s="285"/>
      <c r="AT64" s="286"/>
      <c r="AV64" s="569"/>
      <c r="AW64" s="569"/>
    </row>
    <row r="65" spans="1:51">
      <c r="A65" s="285"/>
      <c r="B65" s="569" t="str">
        <f>'[14]Twr Schedule'!B97</f>
        <v>8/0</v>
      </c>
      <c r="C65" s="569"/>
      <c r="F65" s="569" t="str">
        <f>'[14]Twr Schedule'!B99</f>
        <v>8/1</v>
      </c>
      <c r="G65" s="569"/>
      <c r="J65" s="569" t="str">
        <f>'[14]Twr Schedule'!B101</f>
        <v>8/2</v>
      </c>
      <c r="K65" s="569"/>
      <c r="N65" s="569" t="str">
        <f>'[14]Twr Schedule'!B103</f>
        <v>8/3</v>
      </c>
      <c r="O65" s="569"/>
      <c r="R65" s="569" t="str">
        <f>'[14]Twr Schedule'!B105</f>
        <v>8/4</v>
      </c>
      <c r="S65" s="569"/>
      <c r="V65" s="569" t="str">
        <f>'[14]Twr Schedule'!B107</f>
        <v>8A/0</v>
      </c>
      <c r="W65" s="569"/>
      <c r="Z65" s="569" t="str">
        <f>'[14]Twr Schedule'!B109</f>
        <v>8B/0</v>
      </c>
      <c r="AA65" s="569"/>
      <c r="AD65" s="569" t="str">
        <f>'[14]Twr Schedule'!B111</f>
        <v>8B/1</v>
      </c>
      <c r="AE65" s="569"/>
      <c r="AH65" s="569" t="str">
        <f>'[14]Twr Schedule'!B113</f>
        <v>8B/2</v>
      </c>
      <c r="AI65" s="569"/>
      <c r="AL65" s="569" t="str">
        <f>'[14]Twr Schedule'!B115</f>
        <v>8B/3</v>
      </c>
      <c r="AM65" s="569"/>
      <c r="AP65" s="569" t="str">
        <f>'[14]Twr Schedule'!B117</f>
        <v>8B/4</v>
      </c>
      <c r="AQ65" s="569"/>
      <c r="AT65" s="286"/>
      <c r="AV65" s="569"/>
      <c r="AW65" s="569"/>
    </row>
    <row r="66" spans="1:51">
      <c r="A66" s="285"/>
      <c r="AT66" s="286"/>
      <c r="AV66" s="569"/>
      <c r="AW66" s="569"/>
    </row>
    <row r="67" spans="1:51">
      <c r="A67" s="285"/>
      <c r="AT67" s="286"/>
      <c r="AV67" s="569"/>
      <c r="AW67" s="569"/>
    </row>
    <row r="68" spans="1:51">
      <c r="A68" s="285"/>
      <c r="B68" s="299" t="s">
        <v>794</v>
      </c>
      <c r="C68" s="299" t="s">
        <v>795</v>
      </c>
      <c r="D68" s="582">
        <f>VLOOKUP(B65,[14]Progress!$B$9:$D$310,3,FALSE)</f>
        <v>416</v>
      </c>
      <c r="E68" s="583"/>
      <c r="F68" s="299" t="s">
        <v>794</v>
      </c>
      <c r="G68" s="299" t="s">
        <v>795</v>
      </c>
      <c r="H68" s="582">
        <f>VLOOKUP(F65,[14]Progress!$B$9:$D$310,3,FALSE)</f>
        <v>400</v>
      </c>
      <c r="I68" s="583"/>
      <c r="J68" s="299" t="s">
        <v>794</v>
      </c>
      <c r="K68" s="299" t="s">
        <v>795</v>
      </c>
      <c r="L68" s="582">
        <f>VLOOKUP(J65,[14]Progress!$B$9:$D$310,3,FALSE)</f>
        <v>367</v>
      </c>
      <c r="M68" s="583"/>
      <c r="N68" s="299" t="s">
        <v>794</v>
      </c>
      <c r="O68" s="299" t="s">
        <v>795</v>
      </c>
      <c r="P68" s="582">
        <f>VLOOKUP(N65,[14]Progress!$B$9:$D$310,3,FALSE)</f>
        <v>420</v>
      </c>
      <c r="Q68" s="583"/>
      <c r="R68" s="299" t="s">
        <v>794</v>
      </c>
      <c r="S68" s="299" t="s">
        <v>795</v>
      </c>
      <c r="T68" s="578">
        <f>VLOOKUP(R65,[14]Progress!$B$9:$D$310,3,FALSE)</f>
        <v>413.71600000000001</v>
      </c>
      <c r="U68" s="579"/>
      <c r="V68" s="317" t="s">
        <v>794</v>
      </c>
      <c r="W68" s="317" t="s">
        <v>795</v>
      </c>
      <c r="X68" s="576">
        <f>VLOOKUP(V65,[14]Progress!$B$9:$D$310,3,FALSE)</f>
        <v>223.61</v>
      </c>
      <c r="Y68" s="577"/>
      <c r="Z68" s="317" t="s">
        <v>794</v>
      </c>
      <c r="AA68" s="317" t="s">
        <v>795</v>
      </c>
      <c r="AB68" s="578">
        <f>VLOOKUP(Z65,[14]Progress!$B$9:$D$310,3,FALSE)</f>
        <v>341</v>
      </c>
      <c r="AC68" s="579"/>
      <c r="AD68" s="317" t="s">
        <v>794</v>
      </c>
      <c r="AE68" s="317" t="s">
        <v>795</v>
      </c>
      <c r="AF68" s="578">
        <f>VLOOKUP(AD65,[14]Progress!$B$9:$D$310,3,FALSE)</f>
        <v>332</v>
      </c>
      <c r="AG68" s="579"/>
      <c r="AH68" s="317" t="s">
        <v>794</v>
      </c>
      <c r="AI68" s="317" t="s">
        <v>795</v>
      </c>
      <c r="AJ68" s="578">
        <f>VLOOKUP(AH65,[14]Progress!$B$9:$D$310,3,FALSE)</f>
        <v>292.52600000000001</v>
      </c>
      <c r="AK68" s="579"/>
      <c r="AL68" s="317" t="s">
        <v>794</v>
      </c>
      <c r="AM68" s="317" t="s">
        <v>795</v>
      </c>
      <c r="AN68" s="578">
        <f>VLOOKUP(AL65,[14]Progress!$B$9:$D$310,3,FALSE)</f>
        <v>426.18599999999998</v>
      </c>
      <c r="AO68" s="579"/>
      <c r="AP68" s="299" t="s">
        <v>794</v>
      </c>
      <c r="AQ68" s="299" t="s">
        <v>795</v>
      </c>
      <c r="AR68" s="582">
        <f>VLOOKUP(AP65,[14]Progress!$B$9:$D$310,3,FALSE)</f>
        <v>373</v>
      </c>
      <c r="AS68" s="569"/>
      <c r="AT68" s="286"/>
      <c r="AV68" s="569">
        <f>D68+H68+L68+P68+T68+X68+AB68+AF68+AJ68+AN68+AR68</f>
        <v>4005.038</v>
      </c>
      <c r="AW68" s="569"/>
      <c r="AY68">
        <v>11</v>
      </c>
    </row>
    <row r="69" spans="1:51">
      <c r="A69" s="285"/>
      <c r="B69" s="299" t="s">
        <v>797</v>
      </c>
      <c r="C69" s="299" t="s">
        <v>798</v>
      </c>
      <c r="F69" s="299" t="s">
        <v>797</v>
      </c>
      <c r="G69" s="299" t="s">
        <v>798</v>
      </c>
      <c r="J69" s="299" t="s">
        <v>797</v>
      </c>
      <c r="K69" s="299" t="s">
        <v>798</v>
      </c>
      <c r="N69" s="299" t="s">
        <v>797</v>
      </c>
      <c r="O69" s="299" t="s">
        <v>798</v>
      </c>
      <c r="R69" s="299" t="s">
        <v>797</v>
      </c>
      <c r="S69" s="299" t="s">
        <v>798</v>
      </c>
      <c r="V69" s="299" t="s">
        <v>797</v>
      </c>
      <c r="W69" s="299" t="s">
        <v>798</v>
      </c>
      <c r="Z69" s="299" t="s">
        <v>797</v>
      </c>
      <c r="AA69" s="299" t="s">
        <v>798</v>
      </c>
      <c r="AD69" s="299" t="s">
        <v>797</v>
      </c>
      <c r="AE69" s="299" t="s">
        <v>798</v>
      </c>
      <c r="AH69" s="299" t="s">
        <v>797</v>
      </c>
      <c r="AI69" s="299" t="s">
        <v>798</v>
      </c>
      <c r="AL69" s="299" t="s">
        <v>797</v>
      </c>
      <c r="AM69" s="299" t="s">
        <v>798</v>
      </c>
      <c r="AP69" s="299" t="s">
        <v>797</v>
      </c>
      <c r="AQ69" s="299" t="s">
        <v>798</v>
      </c>
      <c r="AT69" s="286"/>
      <c r="AV69" s="569"/>
      <c r="AW69" s="569"/>
    </row>
    <row r="70" spans="1:51" ht="10.5" customHeight="1">
      <c r="A70" s="285"/>
      <c r="B70" s="574"/>
      <c r="C70" s="574"/>
      <c r="F70" s="574"/>
      <c r="G70" s="574"/>
      <c r="J70" s="574"/>
      <c r="K70" s="574"/>
      <c r="N70" s="574"/>
      <c r="O70" s="574"/>
      <c r="R70" s="574"/>
      <c r="S70" s="574"/>
      <c r="V70" s="574"/>
      <c r="W70" s="574"/>
      <c r="Z70" s="574"/>
      <c r="AA70" s="574"/>
      <c r="AD70" s="603"/>
      <c r="AE70" s="603"/>
      <c r="AH70" s="574"/>
      <c r="AI70" s="574"/>
      <c r="AL70" s="574"/>
      <c r="AM70" s="574"/>
      <c r="AP70" s="574"/>
      <c r="AQ70" s="574"/>
      <c r="AT70" s="286"/>
      <c r="AV70" s="569"/>
      <c r="AW70" s="569"/>
    </row>
    <row r="71" spans="1:51">
      <c r="A71" s="285"/>
      <c r="B71" s="571" t="str">
        <f>VLOOKUP(+B65,'[14]Twr Schedule'!$B$9:$C$611,2,FALSE)</f>
        <v>DB2+0</v>
      </c>
      <c r="C71" s="571"/>
      <c r="F71" s="571" t="str">
        <f>VLOOKUP(+F65,'[14]Twr Schedule'!$B$9:$C$611,2,FALSE)</f>
        <v>DA+3</v>
      </c>
      <c r="G71" s="571"/>
      <c r="J71" s="571" t="str">
        <f>VLOOKUP(+J65,'[14]Twr Schedule'!$B$9:$C$611,2,FALSE)</f>
        <v>DA+0</v>
      </c>
      <c r="K71" s="571"/>
      <c r="N71" s="571" t="str">
        <f>VLOOKUP(+N65,'[14]Twr Schedule'!$B$9:$C$611,2,FALSE)</f>
        <v>DA-3</v>
      </c>
      <c r="O71" s="571"/>
      <c r="R71" s="571" t="str">
        <f>VLOOKUP(+R65,'[14]Twr Schedule'!$B$9:$C$611,2,FALSE)</f>
        <v>DA+9</v>
      </c>
      <c r="S71" s="571"/>
      <c r="V71" s="571" t="str">
        <f>VLOOKUP(+V65,'[14]Twr Schedule'!$B$9:$C$611,2,FALSE)</f>
        <v>DD60+0</v>
      </c>
      <c r="W71" s="571"/>
      <c r="Z71" s="571" t="str">
        <f>VLOOKUP(+Z65,'[14]Twr Schedule'!$B$9:$C$611,2,FALSE)</f>
        <v>DD60+0</v>
      </c>
      <c r="AA71" s="571"/>
      <c r="AD71" s="571" t="str">
        <f>VLOOKUP(+AD65,'[14]Twr Schedule'!$B$9:$C$611,2,FALSE)</f>
        <v>DA-3</v>
      </c>
      <c r="AE71" s="571"/>
      <c r="AH71" s="571" t="str">
        <f>VLOOKUP(+AH65,'[14]Twr Schedule'!$B$9:$C$611,2,FALSE)</f>
        <v>DA-3</v>
      </c>
      <c r="AI71" s="571"/>
      <c r="AL71" s="571" t="str">
        <f>VLOOKUP(+AL65,'[14]Twr Schedule'!$B$9:$C$611,2,FALSE)</f>
        <v>DA+3</v>
      </c>
      <c r="AM71" s="571"/>
      <c r="AP71" s="571" t="str">
        <f>VLOOKUP(+AP65,'[14]Twr Schedule'!$B$9:$C$611,2,FALSE)</f>
        <v>DA+6</v>
      </c>
      <c r="AQ71" s="571"/>
      <c r="AT71" s="286"/>
      <c r="AV71" s="569"/>
      <c r="AW71" s="569"/>
    </row>
    <row r="72" spans="1:51">
      <c r="A72" s="285"/>
      <c r="W72" t="s">
        <v>819</v>
      </c>
      <c r="AT72" s="286"/>
      <c r="AV72" s="569"/>
      <c r="AW72" s="569"/>
    </row>
    <row r="73" spans="1:51">
      <c r="A73" s="555" t="s">
        <v>818</v>
      </c>
      <c r="B73" s="556"/>
      <c r="C73" s="556"/>
      <c r="D73" s="556"/>
      <c r="E73" s="556"/>
      <c r="F73" s="556"/>
      <c r="G73" s="556"/>
      <c r="H73" s="556"/>
      <c r="I73" s="556"/>
      <c r="J73" s="556"/>
      <c r="K73" s="556"/>
      <c r="L73" s="556"/>
      <c r="M73" s="556"/>
      <c r="N73" s="556"/>
      <c r="O73" s="556"/>
      <c r="P73" s="556"/>
      <c r="Q73" s="556"/>
      <c r="R73" s="556"/>
      <c r="S73" s="556"/>
      <c r="T73" s="556"/>
      <c r="U73" s="556"/>
      <c r="V73" s="557"/>
      <c r="W73" s="555" t="s">
        <v>820</v>
      </c>
      <c r="X73" s="556"/>
      <c r="Y73" s="556"/>
      <c r="Z73" s="556"/>
      <c r="AA73" s="556"/>
      <c r="AB73" s="556"/>
      <c r="AC73" s="556"/>
      <c r="AD73" s="556"/>
      <c r="AE73" s="556"/>
      <c r="AF73" s="556"/>
      <c r="AG73" s="556"/>
      <c r="AH73" s="556"/>
      <c r="AI73" s="556"/>
      <c r="AJ73" s="556"/>
      <c r="AK73" s="556"/>
      <c r="AL73" s="556"/>
      <c r="AM73" s="556"/>
      <c r="AN73" s="556"/>
      <c r="AO73" s="556"/>
      <c r="AP73" s="556"/>
      <c r="AQ73" s="556"/>
      <c r="AR73" s="557"/>
      <c r="AT73" s="286"/>
      <c r="AV73" s="569"/>
      <c r="AW73" s="569"/>
    </row>
    <row r="74" spans="1:51">
      <c r="A74" s="285"/>
      <c r="AT74" s="286"/>
      <c r="AV74" s="569"/>
      <c r="AW74" s="569"/>
    </row>
    <row r="75" spans="1:51">
      <c r="A75" s="285"/>
      <c r="B75" s="569" t="s">
        <v>546</v>
      </c>
      <c r="C75" s="569"/>
      <c r="F75" s="569" t="s">
        <v>552</v>
      </c>
      <c r="G75" s="569"/>
      <c r="J75" s="569" t="s">
        <v>574</v>
      </c>
      <c r="K75" s="569"/>
      <c r="N75" s="569" t="s">
        <v>560</v>
      </c>
      <c r="O75" s="569"/>
      <c r="R75" s="569" t="s">
        <v>653</v>
      </c>
      <c r="S75" s="569"/>
      <c r="V75" s="569" t="s">
        <v>648</v>
      </c>
      <c r="W75" s="569"/>
      <c r="Z75" s="569" t="s">
        <v>587</v>
      </c>
      <c r="AA75" s="569"/>
      <c r="AD75" s="569" t="s">
        <v>491</v>
      </c>
      <c r="AE75" s="569"/>
      <c r="AH75" s="569" t="s">
        <v>497</v>
      </c>
      <c r="AI75" s="569"/>
      <c r="AL75" s="569" t="s">
        <v>502</v>
      </c>
      <c r="AM75" s="569"/>
      <c r="AP75" s="569" t="s">
        <v>506</v>
      </c>
      <c r="AQ75" s="569"/>
      <c r="AT75" s="286"/>
      <c r="AV75" s="569"/>
      <c r="AW75" s="569"/>
    </row>
    <row r="76" spans="1:51">
      <c r="A76" s="285"/>
      <c r="AT76" s="286"/>
      <c r="AV76" s="569"/>
      <c r="AW76" s="569"/>
    </row>
    <row r="77" spans="1:51">
      <c r="A77" s="285"/>
      <c r="AT77" s="286"/>
      <c r="AV77" s="569"/>
      <c r="AW77" s="569"/>
    </row>
    <row r="78" spans="1:51">
      <c r="A78" s="285"/>
      <c r="B78" s="299" t="s">
        <v>794</v>
      </c>
      <c r="C78" s="299" t="s">
        <v>795</v>
      </c>
      <c r="D78" s="578">
        <f>VLOOKUP(B75,[14]Progress!$B$9:$D$310,3,FALSE)</f>
        <v>461.51</v>
      </c>
      <c r="E78" s="579"/>
      <c r="F78" s="317" t="s">
        <v>794</v>
      </c>
      <c r="G78" s="317" t="s">
        <v>795</v>
      </c>
      <c r="H78" s="576">
        <f>VLOOKUP(F75,[14]Progress!$B$9:$D$310,3,FALSE)</f>
        <v>283.43099999999998</v>
      </c>
      <c r="I78" s="577"/>
      <c r="J78" s="317" t="s">
        <v>794</v>
      </c>
      <c r="K78" s="317" t="s">
        <v>795</v>
      </c>
      <c r="L78" s="578">
        <f>VLOOKUP(J75,[14]Progress!$B$9:$D$310,3,FALSE)</f>
        <v>426</v>
      </c>
      <c r="M78" s="579"/>
      <c r="N78" s="317" t="s">
        <v>794</v>
      </c>
      <c r="O78" s="317" t="s">
        <v>795</v>
      </c>
      <c r="P78" s="578">
        <f>VLOOKUP(N75,[14]Progress!$B$9:$D$310,3,FALSE)</f>
        <v>396.09199999999998</v>
      </c>
      <c r="Q78" s="579"/>
      <c r="R78" s="317" t="s">
        <v>794</v>
      </c>
      <c r="S78" s="317" t="s">
        <v>795</v>
      </c>
      <c r="T78" s="576">
        <f>VLOOKUP(R75,[14]Progress!$B$9:$D$310,3,FALSE)</f>
        <v>312.87900000000002</v>
      </c>
      <c r="U78" s="577"/>
      <c r="V78" s="317" t="s">
        <v>794</v>
      </c>
      <c r="W78" s="317" t="s">
        <v>795</v>
      </c>
      <c r="X78" s="578">
        <f>VLOOKUP(V75,[14]Progress!$B$9:$D$310,3,FALSE)</f>
        <v>418.99900000000002</v>
      </c>
      <c r="Y78" s="579"/>
      <c r="Z78" s="317" t="s">
        <v>794</v>
      </c>
      <c r="AA78" s="317" t="s">
        <v>795</v>
      </c>
      <c r="AB78" s="578">
        <f>VLOOKUP(Z75,[14]Progress!$B$9:$D$310,3,FALSE)</f>
        <v>370.19900000000001</v>
      </c>
      <c r="AC78" s="579"/>
      <c r="AD78" s="317" t="s">
        <v>794</v>
      </c>
      <c r="AE78" s="317" t="s">
        <v>795</v>
      </c>
      <c r="AF78" s="578">
        <f>VLOOKUP(AD75,[14]Progress!$B$9:$D$310,3,FALSE)</f>
        <v>424.99599999999998</v>
      </c>
      <c r="AG78" s="579"/>
      <c r="AH78" s="317" t="s">
        <v>794</v>
      </c>
      <c r="AI78" s="317" t="s">
        <v>795</v>
      </c>
      <c r="AJ78" s="578">
        <f>VLOOKUP(AH75,[14]Progress!$B$9:$D$310,3,FALSE)</f>
        <v>404</v>
      </c>
      <c r="AK78" s="579"/>
      <c r="AL78" s="317" t="s">
        <v>794</v>
      </c>
      <c r="AM78" s="317" t="s">
        <v>795</v>
      </c>
      <c r="AN78" s="578">
        <f>VLOOKUP(AL75,[14]Progress!$B$9:$D$310,3,FALSE)</f>
        <v>428</v>
      </c>
      <c r="AO78" s="579"/>
      <c r="AP78" s="317" t="s">
        <v>794</v>
      </c>
      <c r="AQ78" s="317" t="s">
        <v>795</v>
      </c>
      <c r="AR78" s="578">
        <f>VLOOKUP(AP75,[14]Progress!$B$9:$D$310,3,FALSE)</f>
        <v>395</v>
      </c>
      <c r="AS78" s="580"/>
      <c r="AT78" s="286"/>
      <c r="AV78" s="569">
        <f>D78+H78+L78+P78+T78+X78+AB78+AF78+AJ78+AN78+AR78</f>
        <v>4321.1059999999998</v>
      </c>
      <c r="AW78" s="569"/>
      <c r="AY78">
        <v>11</v>
      </c>
    </row>
    <row r="79" spans="1:51">
      <c r="A79" s="285"/>
      <c r="B79" s="299" t="s">
        <v>797</v>
      </c>
      <c r="C79" s="299" t="s">
        <v>798</v>
      </c>
      <c r="F79" s="299" t="s">
        <v>797</v>
      </c>
      <c r="G79" s="299" t="s">
        <v>798</v>
      </c>
      <c r="J79" s="299" t="s">
        <v>797</v>
      </c>
      <c r="K79" s="299" t="s">
        <v>798</v>
      </c>
      <c r="N79" s="299" t="s">
        <v>797</v>
      </c>
      <c r="O79" s="299" t="s">
        <v>798</v>
      </c>
      <c r="R79" s="299" t="s">
        <v>797</v>
      </c>
      <c r="S79" s="299" t="s">
        <v>798</v>
      </c>
      <c r="V79" s="299" t="s">
        <v>797</v>
      </c>
      <c r="W79" s="299" t="s">
        <v>798</v>
      </c>
      <c r="Z79" s="299" t="s">
        <v>797</v>
      </c>
      <c r="AA79" s="299" t="s">
        <v>798</v>
      </c>
      <c r="AD79" s="299" t="s">
        <v>797</v>
      </c>
      <c r="AE79" s="299" t="s">
        <v>798</v>
      </c>
      <c r="AH79" s="299" t="s">
        <v>797</v>
      </c>
      <c r="AI79" s="299" t="s">
        <v>798</v>
      </c>
      <c r="AL79" s="299" t="s">
        <v>797</v>
      </c>
      <c r="AM79" s="299" t="s">
        <v>798</v>
      </c>
      <c r="AP79" s="299" t="s">
        <v>797</v>
      </c>
      <c r="AQ79" s="299" t="s">
        <v>798</v>
      </c>
      <c r="AT79" s="286"/>
      <c r="AV79" s="569"/>
      <c r="AW79" s="569"/>
    </row>
    <row r="80" spans="1:51" ht="10.5" customHeight="1">
      <c r="A80" s="285"/>
      <c r="B80" s="574"/>
      <c r="C80" s="574"/>
      <c r="F80" s="574"/>
      <c r="G80" s="574"/>
      <c r="J80" s="574"/>
      <c r="K80" s="574"/>
      <c r="N80" s="574"/>
      <c r="O80" s="574"/>
      <c r="R80" s="574"/>
      <c r="S80" s="574"/>
      <c r="V80" s="572"/>
      <c r="W80" s="573"/>
      <c r="Z80" s="574"/>
      <c r="AA80" s="574"/>
      <c r="AD80" s="574"/>
      <c r="AE80" s="574"/>
      <c r="AH80" s="574"/>
      <c r="AI80" s="574"/>
      <c r="AL80" s="574"/>
      <c r="AM80" s="574"/>
      <c r="AP80" s="574"/>
      <c r="AQ80" s="574"/>
      <c r="AT80" s="286"/>
      <c r="AV80" s="569"/>
      <c r="AW80" s="569"/>
    </row>
    <row r="81" spans="1:51">
      <c r="A81" s="285"/>
      <c r="B81" s="571" t="str">
        <f>VLOOKUP(+B75,'[14]Twr Schedule'!$B$9:$C$611,2,FALSE)</f>
        <v>DA+6</v>
      </c>
      <c r="C81" s="571"/>
      <c r="F81" s="571" t="str">
        <f>VLOOKUP(+F75,'[14]Twr Schedule'!$B$9:$C$611,2,FALSE)</f>
        <v>DB2+6</v>
      </c>
      <c r="G81" s="571"/>
      <c r="J81" s="571" t="str">
        <f>VLOOKUP(+J75,'[14]Twr Schedule'!$B$9:$C$611,2,FALSE)</f>
        <v>DB1+9</v>
      </c>
      <c r="K81" s="571"/>
      <c r="N81" s="571" t="str">
        <f>VLOOKUP(+N75,'[14]Twr Schedule'!$B$9:$C$611,2,FALSE)</f>
        <v>DA-3</v>
      </c>
      <c r="O81" s="571"/>
      <c r="R81" s="571" t="str">
        <f>VLOOKUP(+R75,'[14]Twr Schedule'!$B$9:$C$611,2,FALSE)</f>
        <v>DB1+18</v>
      </c>
      <c r="S81" s="571"/>
      <c r="V81" s="571" t="str">
        <f>VLOOKUP(+V75,'[14]Twr Schedule'!$B$9:$C$611,2,FALSE)</f>
        <v>DB2+18</v>
      </c>
      <c r="W81" s="571"/>
      <c r="Z81" s="571" t="str">
        <f>VLOOKUP(+Z75,'[14]Twr Schedule'!$B$9:$C$611,2,FALSE)</f>
        <v>DA-3</v>
      </c>
      <c r="AA81" s="571"/>
      <c r="AD81" s="571" t="str">
        <f>VLOOKUP(+AD75,'[14]Twr Schedule'!$B$9:$C$611,2,FALSE)</f>
        <v>DA+3</v>
      </c>
      <c r="AE81" s="571"/>
      <c r="AH81" s="571" t="str">
        <f>VLOOKUP(+AH75,'[14]Twr Schedule'!$B$9:$C$611,2,FALSE)</f>
        <v>DA+3</v>
      </c>
      <c r="AI81" s="571"/>
      <c r="AL81" s="571" t="str">
        <f>VLOOKUP(+AL75,'[14]Twr Schedule'!$B$9:$C$611,2,FALSE)</f>
        <v>DA+3</v>
      </c>
      <c r="AM81" s="571"/>
      <c r="AP81" s="571" t="str">
        <f>VLOOKUP(+AP75,'[14]Twr Schedule'!$B$9:$C$611,2,FALSE)</f>
        <v>DA+3</v>
      </c>
      <c r="AQ81" s="571"/>
      <c r="AT81" s="286"/>
      <c r="AV81" s="569"/>
      <c r="AW81" s="569"/>
    </row>
    <row r="82" spans="1:51">
      <c r="A82" s="285"/>
      <c r="G82" t="s">
        <v>821</v>
      </c>
      <c r="S82" t="s">
        <v>822</v>
      </c>
      <c r="AT82" s="286"/>
      <c r="AV82" s="569"/>
      <c r="AW82" s="569"/>
    </row>
    <row r="83" spans="1:51">
      <c r="A83" s="285"/>
      <c r="S83" t="s">
        <v>823</v>
      </c>
      <c r="AT83" s="286"/>
      <c r="AV83" s="569"/>
      <c r="AW83" s="569"/>
    </row>
    <row r="84" spans="1:51">
      <c r="A84" s="555" t="s">
        <v>820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7"/>
      <c r="W84" s="555" t="s">
        <v>824</v>
      </c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  <c r="AH84" s="556"/>
      <c r="AI84" s="556"/>
      <c r="AJ84" s="556"/>
      <c r="AK84" s="556"/>
      <c r="AL84" s="556"/>
      <c r="AM84" s="556"/>
      <c r="AN84" s="556"/>
      <c r="AO84" s="556"/>
      <c r="AP84" s="556"/>
      <c r="AQ84" s="556"/>
      <c r="AR84" s="557"/>
      <c r="AT84" s="286"/>
      <c r="AV84" s="569"/>
      <c r="AW84" s="569"/>
    </row>
    <row r="85" spans="1:51">
      <c r="A85" s="285"/>
      <c r="B85" s="569" t="s">
        <v>601</v>
      </c>
      <c r="C85" s="569"/>
      <c r="F85" s="569" t="s">
        <v>633</v>
      </c>
      <c r="G85" s="569"/>
      <c r="J85" s="569" t="s">
        <v>612</v>
      </c>
      <c r="K85" s="569"/>
      <c r="N85" s="569" t="s">
        <v>512</v>
      </c>
      <c r="O85" s="569"/>
      <c r="R85" s="569" t="s">
        <v>643</v>
      </c>
      <c r="S85" s="569"/>
      <c r="V85" s="569" t="s">
        <v>636</v>
      </c>
      <c r="W85" s="569"/>
      <c r="Z85" s="569" t="s">
        <v>478</v>
      </c>
      <c r="AA85" s="569"/>
      <c r="AD85" s="569" t="s">
        <v>475</v>
      </c>
      <c r="AE85" s="569"/>
      <c r="AH85" s="569" t="s">
        <v>470</v>
      </c>
      <c r="AI85" s="569"/>
      <c r="AL85" s="569" t="s">
        <v>458</v>
      </c>
      <c r="AM85" s="569"/>
      <c r="AP85" s="569" t="s">
        <v>457</v>
      </c>
      <c r="AQ85" s="569"/>
      <c r="AT85" s="286"/>
      <c r="AV85" s="569"/>
      <c r="AW85" s="569"/>
    </row>
    <row r="86" spans="1:51">
      <c r="A86" s="285"/>
      <c r="AT86" s="286"/>
      <c r="AV86" s="569"/>
      <c r="AW86" s="569"/>
    </row>
    <row r="87" spans="1:51">
      <c r="A87" s="285"/>
      <c r="AT87" s="286"/>
      <c r="AV87" s="569"/>
      <c r="AW87" s="569"/>
    </row>
    <row r="88" spans="1:51">
      <c r="A88" s="285"/>
      <c r="B88" s="299" t="s">
        <v>794</v>
      </c>
      <c r="C88" s="299" t="s">
        <v>795</v>
      </c>
      <c r="D88" s="582">
        <f>VLOOKUP(B85,[14]Progress!$B$9:$D$310,3,FALSE)</f>
        <v>318</v>
      </c>
      <c r="E88" s="583"/>
      <c r="F88" s="299" t="s">
        <v>794</v>
      </c>
      <c r="G88" s="299" t="s">
        <v>795</v>
      </c>
      <c r="H88" s="582">
        <f>VLOOKUP(F85,[14]Progress!$B$9:$D$310,3,FALSE)</f>
        <v>357</v>
      </c>
      <c r="I88" s="583"/>
      <c r="J88" s="299" t="s">
        <v>794</v>
      </c>
      <c r="K88" s="299" t="s">
        <v>795</v>
      </c>
      <c r="L88" s="582">
        <f>VLOOKUP(J85,[14]Progress!$B$9:$D$310,3,FALSE)</f>
        <v>385</v>
      </c>
      <c r="M88" s="583"/>
      <c r="N88" s="299" t="s">
        <v>794</v>
      </c>
      <c r="O88" s="299" t="s">
        <v>795</v>
      </c>
      <c r="P88" s="578">
        <f>VLOOKUP(N85,[14]Progress!$B$9:$D$310,3,FALSE)</f>
        <v>418.77600000000001</v>
      </c>
      <c r="Q88" s="579"/>
      <c r="R88" s="317" t="s">
        <v>794</v>
      </c>
      <c r="S88" s="317" t="s">
        <v>795</v>
      </c>
      <c r="T88" s="576">
        <f>VLOOKUP(R85,[14]Progress!$B$9:$D$310,3,FALSE)</f>
        <v>319.13299999999998</v>
      </c>
      <c r="U88" s="577"/>
      <c r="V88" s="317" t="s">
        <v>794</v>
      </c>
      <c r="W88" s="317" t="s">
        <v>795</v>
      </c>
      <c r="X88" s="578">
        <f>VLOOKUP(V85,[14]Progress!$B$9:$D$310,3,FALSE)</f>
        <v>436</v>
      </c>
      <c r="Y88" s="579"/>
      <c r="Z88" s="317" t="s">
        <v>794</v>
      </c>
      <c r="AA88" s="317" t="s">
        <v>795</v>
      </c>
      <c r="AB88" s="578">
        <f>VLOOKUP(Z85,[14]Progress!$B$9:$D$310,3,FALSE)</f>
        <v>395</v>
      </c>
      <c r="AC88" s="579"/>
      <c r="AD88" s="317" t="s">
        <v>794</v>
      </c>
      <c r="AE88" s="317" t="s">
        <v>795</v>
      </c>
      <c r="AF88" s="578">
        <f>VLOOKUP(AD85,[14]Progress!$B$9:$D$310,3,FALSE)</f>
        <v>306</v>
      </c>
      <c r="AG88" s="579"/>
      <c r="AH88" s="299" t="s">
        <v>794</v>
      </c>
      <c r="AI88" s="299" t="s">
        <v>795</v>
      </c>
      <c r="AJ88" s="582">
        <f>VLOOKUP(AH85,[14]Progress!$B$9:$D$310,3,FALSE)</f>
        <v>412</v>
      </c>
      <c r="AK88" s="583"/>
      <c r="AL88" s="299" t="s">
        <v>794</v>
      </c>
      <c r="AM88" s="299" t="s">
        <v>795</v>
      </c>
      <c r="AN88" s="582">
        <f>VLOOKUP(AL85,[14]Progress!$B$9:$D$310,3,FALSE)</f>
        <v>414</v>
      </c>
      <c r="AO88" s="583"/>
      <c r="AP88" s="299" t="s">
        <v>794</v>
      </c>
      <c r="AQ88" s="299" t="s">
        <v>795</v>
      </c>
      <c r="AR88" s="582">
        <f>VLOOKUP(AP85,[14]Progress!$B$9:$D$310,3,FALSE)</f>
        <v>420</v>
      </c>
      <c r="AS88" s="569"/>
      <c r="AT88" s="286"/>
      <c r="AV88" s="569">
        <f>D88+H88+L88+P88+T88+X88+AB88+AF88+AJ88+AN88+AR88</f>
        <v>4180.9089999999997</v>
      </c>
      <c r="AW88" s="569"/>
      <c r="AY88">
        <v>11</v>
      </c>
    </row>
    <row r="89" spans="1:51">
      <c r="A89" s="285"/>
      <c r="B89" s="299" t="s">
        <v>797</v>
      </c>
      <c r="C89" s="299" t="s">
        <v>798</v>
      </c>
      <c r="F89" s="299" t="s">
        <v>797</v>
      </c>
      <c r="G89" s="299" t="s">
        <v>798</v>
      </c>
      <c r="J89" s="299" t="s">
        <v>797</v>
      </c>
      <c r="K89" s="299" t="s">
        <v>798</v>
      </c>
      <c r="N89" s="299" t="s">
        <v>797</v>
      </c>
      <c r="O89" s="299" t="s">
        <v>798</v>
      </c>
      <c r="R89" s="299" t="s">
        <v>797</v>
      </c>
      <c r="S89" s="299" t="s">
        <v>798</v>
      </c>
      <c r="V89" s="299" t="s">
        <v>797</v>
      </c>
      <c r="W89" s="299" t="s">
        <v>798</v>
      </c>
      <c r="Z89" s="299" t="s">
        <v>797</v>
      </c>
      <c r="AA89" s="299" t="s">
        <v>798</v>
      </c>
      <c r="AD89" s="299" t="s">
        <v>797</v>
      </c>
      <c r="AE89" s="299" t="s">
        <v>798</v>
      </c>
      <c r="AH89" s="299" t="s">
        <v>797</v>
      </c>
      <c r="AI89" s="299" t="s">
        <v>798</v>
      </c>
      <c r="AL89" s="299" t="s">
        <v>797</v>
      </c>
      <c r="AM89" s="299" t="s">
        <v>798</v>
      </c>
      <c r="AP89" s="299" t="s">
        <v>797</v>
      </c>
      <c r="AQ89" s="299" t="s">
        <v>798</v>
      </c>
      <c r="AT89" s="286"/>
      <c r="AV89" s="569"/>
      <c r="AW89" s="569"/>
    </row>
    <row r="90" spans="1:51" ht="10.5" customHeight="1">
      <c r="A90" s="285"/>
      <c r="B90" s="574"/>
      <c r="C90" s="574"/>
      <c r="F90" s="574"/>
      <c r="G90" s="574"/>
      <c r="J90" s="574"/>
      <c r="K90" s="574"/>
      <c r="N90" s="574"/>
      <c r="O90" s="574"/>
      <c r="R90" s="574"/>
      <c r="S90" s="574"/>
      <c r="V90" s="574"/>
      <c r="W90" s="574"/>
      <c r="Z90" s="574"/>
      <c r="AA90" s="574"/>
      <c r="AD90" s="574"/>
      <c r="AE90" s="574"/>
      <c r="AH90" s="574"/>
      <c r="AI90" s="574"/>
      <c r="AL90" s="574"/>
      <c r="AM90" s="574"/>
      <c r="AP90" s="574"/>
      <c r="AQ90" s="574"/>
      <c r="AT90" s="286"/>
      <c r="AV90" s="569"/>
      <c r="AW90" s="569"/>
    </row>
    <row r="91" spans="1:51">
      <c r="A91" s="285"/>
      <c r="B91" s="571" t="str">
        <f>VLOOKUP(+B85,'[14]Twr Schedule'!$B$9:$C$611,2,FALSE)</f>
        <v>DA-3</v>
      </c>
      <c r="C91" s="571"/>
      <c r="F91" s="571" t="str">
        <f>VLOOKUP(+F85,'[14]Twr Schedule'!$B$9:$C$611,2,FALSE)</f>
        <v>DA-3</v>
      </c>
      <c r="G91" s="571"/>
      <c r="J91" s="571" t="str">
        <f>VLOOKUP(+J85,'[14]Twr Schedule'!$B$9:$C$611,2,FALSE)</f>
        <v>DA-3</v>
      </c>
      <c r="K91" s="571"/>
      <c r="N91" s="571" t="str">
        <f>VLOOKUP(+N85,'[14]Twr Schedule'!$B$9:$C$611,2,FALSE)</f>
        <v>DA+3</v>
      </c>
      <c r="O91" s="571"/>
      <c r="R91" s="581" t="str">
        <f>VLOOKUP(+R85,'[14]Twr Schedule'!$B$9:$C$611,2,FALSE)</f>
        <v>DD60+30</v>
      </c>
      <c r="S91" s="581"/>
      <c r="T91" s="318"/>
      <c r="U91" s="318"/>
      <c r="V91" s="581" t="str">
        <f>VLOOKUP(+V85,'[14]Twr Schedule'!$B$9:$C$611,2,FALSE)</f>
        <v>DD60+30</v>
      </c>
      <c r="W91" s="581"/>
      <c r="Z91" s="571" t="str">
        <f>VLOOKUP(+Z85,'[14]Twr Schedule'!$B$9:$C$611,2,FALSE)</f>
        <v>DA+0</v>
      </c>
      <c r="AA91" s="571"/>
      <c r="AD91" s="571" t="str">
        <f>VLOOKUP(+AD85,'[14]Twr Schedule'!$B$9:$C$611,2,FALSE)</f>
        <v>DA+0</v>
      </c>
      <c r="AE91" s="571"/>
      <c r="AH91" s="571" t="str">
        <f>VLOOKUP(+AH85,'[14]Twr Schedule'!$B$9:$C$611,2,FALSE)</f>
        <v>DA+0</v>
      </c>
      <c r="AI91" s="571"/>
      <c r="AL91" s="571" t="str">
        <f>VLOOKUP(+AL85,'[14]Twr Schedule'!$B$9:$C$611,2,FALSE)</f>
        <v>DA+3</v>
      </c>
      <c r="AM91" s="571"/>
      <c r="AP91" s="571" t="str">
        <f>VLOOKUP(+AP85,'[14]Twr Schedule'!$B$9:$C$611,2,FALSE)</f>
        <v>DA+3</v>
      </c>
      <c r="AQ91" s="571"/>
      <c r="AT91" s="286"/>
      <c r="AV91" s="569"/>
      <c r="AW91" s="569"/>
    </row>
    <row r="92" spans="1:51">
      <c r="A92" s="285"/>
      <c r="B92" s="2"/>
      <c r="C92" s="2"/>
      <c r="F92" s="2"/>
      <c r="G92" s="2"/>
      <c r="J92" s="2"/>
      <c r="K92" s="2"/>
      <c r="N92" s="2"/>
      <c r="O92" s="2"/>
      <c r="R92" s="2"/>
      <c r="S92" s="315" t="s">
        <v>825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286"/>
      <c r="AV92" s="569"/>
      <c r="AW92" s="569"/>
    </row>
    <row r="93" spans="1:51">
      <c r="A93" s="555" t="s">
        <v>824</v>
      </c>
      <c r="B93" s="556"/>
      <c r="C93" s="556"/>
      <c r="D93" s="556"/>
      <c r="E93" s="556"/>
      <c r="F93" s="556"/>
      <c r="G93" s="556"/>
      <c r="H93" s="556"/>
      <c r="I93" s="556"/>
      <c r="J93" s="556"/>
      <c r="K93" s="556"/>
      <c r="L93" s="556"/>
      <c r="M93" s="556"/>
      <c r="N93" s="556"/>
      <c r="O93" s="556"/>
      <c r="P93" s="556"/>
      <c r="Q93" s="556"/>
      <c r="R93" s="556"/>
      <c r="S93" s="556"/>
      <c r="T93" s="556"/>
      <c r="U93" s="556"/>
      <c r="V93" s="557"/>
      <c r="W93" s="555" t="s">
        <v>826</v>
      </c>
      <c r="X93" s="556"/>
      <c r="Y93" s="556"/>
      <c r="Z93" s="556"/>
      <c r="AA93" s="556"/>
      <c r="AB93" s="556"/>
      <c r="AC93" s="556"/>
      <c r="AD93" s="556"/>
      <c r="AE93" s="556"/>
      <c r="AF93" s="556"/>
      <c r="AG93" s="556"/>
      <c r="AH93" s="556"/>
      <c r="AI93" s="556"/>
      <c r="AJ93" s="556"/>
      <c r="AK93" s="556"/>
      <c r="AL93" s="556"/>
      <c r="AM93" s="556"/>
      <c r="AN93" s="556"/>
      <c r="AO93" s="556"/>
      <c r="AP93" s="556"/>
      <c r="AQ93" s="556"/>
      <c r="AR93" s="557"/>
      <c r="AT93" s="286"/>
      <c r="AV93" s="569"/>
      <c r="AW93" s="569"/>
    </row>
    <row r="94" spans="1:51">
      <c r="A94" s="285"/>
      <c r="AT94" s="286"/>
      <c r="AV94" s="569"/>
      <c r="AW94" s="569"/>
    </row>
    <row r="95" spans="1:51">
      <c r="A95" s="285"/>
      <c r="B95" s="569" t="s">
        <v>455</v>
      </c>
      <c r="C95" s="569"/>
      <c r="F95" s="569" t="s">
        <v>466</v>
      </c>
      <c r="G95" s="569"/>
      <c r="J95" s="569" t="s">
        <v>463</v>
      </c>
      <c r="K95" s="569"/>
      <c r="N95" s="569" t="s">
        <v>605</v>
      </c>
      <c r="O95" s="569"/>
      <c r="R95" s="569" t="s">
        <v>651</v>
      </c>
      <c r="S95" s="569"/>
      <c r="V95" s="569" t="s">
        <v>663</v>
      </c>
      <c r="W95" s="569"/>
      <c r="Z95" s="569" t="s">
        <v>484</v>
      </c>
      <c r="AA95" s="569"/>
      <c r="AD95" s="569" t="s">
        <v>499</v>
      </c>
      <c r="AE95" s="569"/>
      <c r="AH95" s="569" t="s">
        <v>495</v>
      </c>
      <c r="AI95" s="569"/>
      <c r="AL95" s="569" t="s">
        <v>489</v>
      </c>
      <c r="AM95" s="569"/>
      <c r="AP95" s="569" t="s">
        <v>504</v>
      </c>
      <c r="AQ95" s="569"/>
      <c r="AT95" s="286"/>
      <c r="AV95" s="569"/>
      <c r="AW95" s="569"/>
    </row>
    <row r="96" spans="1:51">
      <c r="A96" s="285"/>
      <c r="AT96" s="286"/>
      <c r="AV96" s="569"/>
      <c r="AW96" s="569"/>
    </row>
    <row r="97" spans="1:51">
      <c r="A97" s="285"/>
      <c r="AT97" s="286"/>
      <c r="AV97" s="569"/>
      <c r="AW97" s="569"/>
    </row>
    <row r="98" spans="1:51">
      <c r="A98" s="285"/>
      <c r="B98" s="299" t="s">
        <v>794</v>
      </c>
      <c r="C98" s="299" t="s">
        <v>795</v>
      </c>
      <c r="D98" s="582">
        <f>VLOOKUP(B95,[14]Progress!$B$9:$D$310,3,FALSE)</f>
        <v>410</v>
      </c>
      <c r="E98" s="583"/>
      <c r="F98" s="299" t="s">
        <v>794</v>
      </c>
      <c r="G98" s="299" t="s">
        <v>795</v>
      </c>
      <c r="H98" s="582">
        <f>VLOOKUP(F95,[14]Progress!$B$9:$D$310,3,FALSE)</f>
        <v>410</v>
      </c>
      <c r="I98" s="583"/>
      <c r="J98" s="299" t="s">
        <v>794</v>
      </c>
      <c r="K98" s="299" t="s">
        <v>795</v>
      </c>
      <c r="L98" s="582">
        <f>VLOOKUP(J95,[14]Progress!$B$9:$D$310,3,FALSE)</f>
        <v>407.995</v>
      </c>
      <c r="M98" s="583"/>
      <c r="N98" s="299" t="s">
        <v>794</v>
      </c>
      <c r="O98" s="299" t="s">
        <v>795</v>
      </c>
      <c r="P98" s="576">
        <f>VLOOKUP(N95,[14]Progress!$B$9:$D$310,3,FALSE)</f>
        <v>464.74200000000002</v>
      </c>
      <c r="Q98" s="577"/>
      <c r="R98" s="299" t="s">
        <v>794</v>
      </c>
      <c r="S98" s="299" t="s">
        <v>795</v>
      </c>
      <c r="T98" s="576">
        <f>VLOOKUP(R95,[14]Progress!$B$9:$D$310,3,FALSE)</f>
        <v>264.68700000000001</v>
      </c>
      <c r="U98" s="577"/>
      <c r="V98" s="299" t="s">
        <v>794</v>
      </c>
      <c r="W98" s="299" t="s">
        <v>795</v>
      </c>
      <c r="X98" s="582">
        <f>VLOOKUP(V95,[14]Progress!$B$9:$D$310,3,FALSE)</f>
        <v>400</v>
      </c>
      <c r="Y98" s="583"/>
      <c r="Z98" s="299" t="s">
        <v>794</v>
      </c>
      <c r="AA98" s="299" t="s">
        <v>795</v>
      </c>
      <c r="AB98" s="582">
        <f>VLOOKUP(Z95,[14]Progress!$B$9:$D$310,3,FALSE)</f>
        <v>310</v>
      </c>
      <c r="AC98" s="583"/>
      <c r="AD98" s="299" t="s">
        <v>794</v>
      </c>
      <c r="AE98" s="299" t="s">
        <v>795</v>
      </c>
      <c r="AF98" s="582">
        <f>VLOOKUP(AD95,[14]Progress!$B$9:$D$310,3,FALSE)</f>
        <v>361.49700000000001</v>
      </c>
      <c r="AG98" s="583"/>
      <c r="AH98" s="299" t="s">
        <v>794</v>
      </c>
      <c r="AI98" s="299" t="s">
        <v>795</v>
      </c>
      <c r="AJ98" s="582">
        <f>VLOOKUP(AH95,[14]Progress!$B$9:$D$310,3,FALSE)</f>
        <v>366.00200000000001</v>
      </c>
      <c r="AK98" s="583"/>
      <c r="AL98" s="299" t="s">
        <v>794</v>
      </c>
      <c r="AM98" s="299" t="s">
        <v>795</v>
      </c>
      <c r="AN98" s="582">
        <f>VLOOKUP(AL95,[14]Progress!$B$9:$D$310,3,FALSE)</f>
        <v>436.99900000000002</v>
      </c>
      <c r="AO98" s="583"/>
      <c r="AP98" s="299" t="s">
        <v>794</v>
      </c>
      <c r="AQ98" s="299" t="s">
        <v>795</v>
      </c>
      <c r="AR98" s="582">
        <f>VLOOKUP(AP95,[14]Progress!$B$9:$D$310,3,FALSE)</f>
        <v>389.99900000000002</v>
      </c>
      <c r="AS98" s="569"/>
      <c r="AT98" s="286"/>
      <c r="AV98" s="569">
        <f>D98+H98+L98+P98+T98+X98+AB98+AF98+AJ98+AN98+AR98</f>
        <v>4221.9209999999994</v>
      </c>
      <c r="AW98" s="569"/>
      <c r="AY98">
        <v>11</v>
      </c>
    </row>
    <row r="99" spans="1:51">
      <c r="A99" s="285"/>
      <c r="B99" s="299" t="s">
        <v>797</v>
      </c>
      <c r="C99" s="299" t="s">
        <v>798</v>
      </c>
      <c r="F99" s="299" t="s">
        <v>797</v>
      </c>
      <c r="G99" s="299" t="s">
        <v>798</v>
      </c>
      <c r="J99" s="299" t="s">
        <v>797</v>
      </c>
      <c r="K99" s="299" t="s">
        <v>798</v>
      </c>
      <c r="N99" s="299" t="s">
        <v>797</v>
      </c>
      <c r="O99" s="299" t="s">
        <v>798</v>
      </c>
      <c r="R99" s="299" t="s">
        <v>797</v>
      </c>
      <c r="S99" s="299" t="s">
        <v>798</v>
      </c>
      <c r="V99" s="299" t="s">
        <v>797</v>
      </c>
      <c r="W99" s="299" t="s">
        <v>798</v>
      </c>
      <c r="Z99" s="299" t="s">
        <v>797</v>
      </c>
      <c r="AA99" s="299" t="s">
        <v>798</v>
      </c>
      <c r="AD99" s="299" t="s">
        <v>797</v>
      </c>
      <c r="AE99" s="299" t="s">
        <v>798</v>
      </c>
      <c r="AH99" s="299" t="s">
        <v>797</v>
      </c>
      <c r="AI99" s="299" t="s">
        <v>798</v>
      </c>
      <c r="AL99" s="299" t="s">
        <v>797</v>
      </c>
      <c r="AM99" s="299" t="s">
        <v>798</v>
      </c>
      <c r="AP99" s="299" t="s">
        <v>797</v>
      </c>
      <c r="AQ99" s="299" t="s">
        <v>798</v>
      </c>
      <c r="AT99" s="286"/>
      <c r="AV99" s="569"/>
      <c r="AW99" s="569"/>
    </row>
    <row r="100" spans="1:51" ht="10.5" customHeight="1">
      <c r="A100" s="285"/>
      <c r="B100" s="574"/>
      <c r="C100" s="574"/>
      <c r="F100" s="574"/>
      <c r="G100" s="574"/>
      <c r="J100" s="574"/>
      <c r="K100" s="574"/>
      <c r="N100" s="574"/>
      <c r="O100" s="574"/>
      <c r="R100" s="574"/>
      <c r="S100" s="574"/>
      <c r="V100" s="574"/>
      <c r="W100" s="574"/>
      <c r="Z100" s="574"/>
      <c r="AA100" s="574"/>
      <c r="AD100" s="574"/>
      <c r="AE100" s="574"/>
      <c r="AH100" s="574"/>
      <c r="AI100" s="574"/>
      <c r="AL100" s="574"/>
      <c r="AM100" s="574"/>
      <c r="AP100" s="574"/>
      <c r="AQ100" s="574"/>
      <c r="AT100" s="286"/>
      <c r="AV100" s="569"/>
      <c r="AW100" s="569"/>
    </row>
    <row r="101" spans="1:51">
      <c r="A101" s="285"/>
      <c r="B101" s="571" t="str">
        <f>VLOOKUP(+B95,'[14]Twr Schedule'!$B$9:$C$611,2,FALSE)</f>
        <v>DA+3</v>
      </c>
      <c r="C101" s="571"/>
      <c r="F101" s="571" t="str">
        <f>VLOOKUP(+F95,'[14]Twr Schedule'!$B$9:$C$611,2,FALSE)</f>
        <v>DA+0</v>
      </c>
      <c r="G101" s="571"/>
      <c r="J101" s="571" t="str">
        <f>VLOOKUP(+J95,'[14]Twr Schedule'!$B$9:$C$611,2,FALSE)</f>
        <v>DA+3</v>
      </c>
      <c r="K101" s="571"/>
      <c r="N101" s="571" t="str">
        <f>VLOOKUP(+N95,'[14]Twr Schedule'!$B$9:$C$611,2,FALSE)</f>
        <v>DC2+3</v>
      </c>
      <c r="O101" s="571"/>
      <c r="R101" s="571" t="str">
        <f>VLOOKUP(+R95,'[14]Twr Schedule'!$B$9:$C$611,2,FALSE)</f>
        <v>DB2+25</v>
      </c>
      <c r="S101" s="571"/>
      <c r="V101" s="571" t="str">
        <f>VLOOKUP(+V95,'[14]Twr Schedule'!$B$9:$C$611,2,FALSE)</f>
        <v>DB2+6</v>
      </c>
      <c r="W101" s="571"/>
      <c r="Z101" s="571" t="str">
        <f>VLOOKUP(+Z95,'[14]Twr Schedule'!$B$9:$C$611,2,FALSE)</f>
        <v>DA-3</v>
      </c>
      <c r="AA101" s="571"/>
      <c r="AD101" s="571" t="str">
        <f>VLOOKUP(+AD95,'[14]Twr Schedule'!$B$9:$C$611,2,FALSE)</f>
        <v>DA+0</v>
      </c>
      <c r="AE101" s="571"/>
      <c r="AH101" s="571" t="str">
        <f>VLOOKUP(+AH95,'[14]Twr Schedule'!$B$9:$C$611,2,FALSE)</f>
        <v>DA+0</v>
      </c>
      <c r="AI101" s="571"/>
      <c r="AL101" s="571" t="str">
        <f>VLOOKUP(+AL95,'[14]Twr Schedule'!$B$9:$C$611,2,FALSE)</f>
        <v>DA+3</v>
      </c>
      <c r="AM101" s="571"/>
      <c r="AP101" s="571" t="str">
        <f>VLOOKUP(+AP95,'[14]Twr Schedule'!$B$9:$C$611,2,FALSE)</f>
        <v>DA+3</v>
      </c>
      <c r="AQ101" s="571"/>
      <c r="AT101" s="286"/>
      <c r="AV101" s="569"/>
      <c r="AW101" s="569"/>
    </row>
    <row r="102" spans="1:51">
      <c r="A102" s="285"/>
      <c r="R102" s="319" t="s">
        <v>827</v>
      </c>
      <c r="T102" t="s">
        <v>828</v>
      </c>
      <c r="AT102" s="286"/>
      <c r="AV102" s="569"/>
      <c r="AW102" s="569"/>
    </row>
    <row r="103" spans="1:51">
      <c r="A103" s="285"/>
      <c r="N103" t="s">
        <v>829</v>
      </c>
      <c r="AT103" s="286"/>
      <c r="AV103" s="569"/>
      <c r="AW103" s="569"/>
    </row>
    <row r="104" spans="1:51">
      <c r="A104" s="555" t="s">
        <v>826</v>
      </c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6"/>
      <c r="P104" s="556"/>
      <c r="Q104" s="556"/>
      <c r="R104" s="557"/>
      <c r="S104" s="555" t="s">
        <v>830</v>
      </c>
      <c r="T104" s="556"/>
      <c r="U104" s="556"/>
      <c r="V104" s="556"/>
      <c r="W104" s="556"/>
      <c r="X104" s="556"/>
      <c r="Y104" s="556"/>
      <c r="Z104" s="556"/>
      <c r="AA104" s="556"/>
      <c r="AB104" s="556"/>
      <c r="AC104" s="556"/>
      <c r="AD104" s="556"/>
      <c r="AE104" s="556"/>
      <c r="AF104" s="556"/>
      <c r="AG104" s="556"/>
      <c r="AH104" s="556"/>
      <c r="AI104" s="556"/>
      <c r="AJ104" s="556"/>
      <c r="AK104" s="556"/>
      <c r="AL104" s="556"/>
      <c r="AM104" s="556"/>
      <c r="AN104" s="556"/>
      <c r="AO104" s="556"/>
      <c r="AP104" s="556"/>
      <c r="AQ104" s="556"/>
      <c r="AR104" s="557"/>
      <c r="AT104" s="286"/>
      <c r="AV104" s="569"/>
      <c r="AW104" s="569"/>
    </row>
    <row r="105" spans="1:51">
      <c r="A105" s="285"/>
      <c r="B105" s="569" t="s">
        <v>660</v>
      </c>
      <c r="C105" s="569"/>
      <c r="F105" s="569" t="s">
        <v>508</v>
      </c>
      <c r="G105" s="569"/>
      <c r="J105" s="569" t="s">
        <v>593</v>
      </c>
      <c r="K105" s="569"/>
      <c r="N105" s="569" t="s">
        <v>647</v>
      </c>
      <c r="O105" s="569"/>
      <c r="R105" s="569" t="s">
        <v>661</v>
      </c>
      <c r="S105" s="569"/>
      <c r="V105" s="569" t="s">
        <v>476</v>
      </c>
      <c r="W105" s="569"/>
      <c r="Z105" s="569" t="s">
        <v>465</v>
      </c>
      <c r="AA105" s="569"/>
      <c r="AD105" s="569" t="s">
        <v>460</v>
      </c>
      <c r="AE105" s="569"/>
      <c r="AH105" s="569" t="s">
        <v>472</v>
      </c>
      <c r="AI105" s="569"/>
      <c r="AL105" s="569" t="s">
        <v>480</v>
      </c>
      <c r="AM105" s="569"/>
      <c r="AP105" s="569" t="s">
        <v>488</v>
      </c>
      <c r="AQ105" s="569"/>
      <c r="AT105" s="286"/>
      <c r="AV105" s="569"/>
      <c r="AW105" s="569"/>
    </row>
    <row r="106" spans="1:51">
      <c r="A106" s="285"/>
      <c r="AT106" s="286"/>
      <c r="AV106" s="569"/>
      <c r="AW106" s="569"/>
    </row>
    <row r="107" spans="1:51">
      <c r="A107" s="285"/>
      <c r="AT107" s="286"/>
      <c r="AV107" s="569"/>
      <c r="AW107" s="569"/>
    </row>
    <row r="108" spans="1:51">
      <c r="A108" s="285"/>
      <c r="B108" s="299" t="s">
        <v>794</v>
      </c>
      <c r="C108" s="299" t="s">
        <v>795</v>
      </c>
      <c r="D108" s="300">
        <f>VLOOKUP(B105,[14]Progress!$B$9:$D$310,3,FALSE)</f>
        <v>400.99900000000002</v>
      </c>
      <c r="E108" s="298"/>
      <c r="F108" s="299" t="s">
        <v>794</v>
      </c>
      <c r="G108" s="299" t="s">
        <v>795</v>
      </c>
      <c r="H108" s="582">
        <f>VLOOKUP(F105,[14]Progress!$B$9:$D$310,3,FALSE)</f>
        <v>391.99900000000002</v>
      </c>
      <c r="I108" s="583"/>
      <c r="J108" s="299" t="s">
        <v>794</v>
      </c>
      <c r="K108" s="299" t="s">
        <v>795</v>
      </c>
      <c r="L108" s="578">
        <f>VLOOKUP(J105,[14]Progress!$B$9:$D$310,3,FALSE)</f>
        <v>374.07</v>
      </c>
      <c r="M108" s="579"/>
      <c r="N108" s="299" t="s">
        <v>794</v>
      </c>
      <c r="O108" s="299" t="s">
        <v>795</v>
      </c>
      <c r="P108" s="576">
        <f>VLOOKUP(N105,[14]Progress!$B$9:$D$310,3,FALSE)</f>
        <v>323.02999999999997</v>
      </c>
      <c r="Q108" s="577"/>
      <c r="R108" s="299" t="s">
        <v>794</v>
      </c>
      <c r="S108" s="299" t="s">
        <v>795</v>
      </c>
      <c r="T108" s="582">
        <f>VLOOKUP(R105,[14]Progress!$B$9:$D$310,3,FALSE)</f>
        <v>343.13</v>
      </c>
      <c r="U108" s="583"/>
      <c r="V108" s="299" t="s">
        <v>794</v>
      </c>
      <c r="W108" s="299" t="s">
        <v>795</v>
      </c>
      <c r="X108" s="582">
        <f>VLOOKUP(V105,[14]Progress!$B$9:$D$310,3,FALSE)</f>
        <v>392</v>
      </c>
      <c r="Y108" s="583"/>
      <c r="Z108" s="299" t="s">
        <v>794</v>
      </c>
      <c r="AA108" s="299" t="s">
        <v>795</v>
      </c>
      <c r="AB108" s="582">
        <f>VLOOKUP(Z105,[14]Progress!$B$9:$D$310,3,FALSE)</f>
        <v>407</v>
      </c>
      <c r="AC108" s="583"/>
      <c r="AD108" s="299" t="s">
        <v>794</v>
      </c>
      <c r="AE108" s="299" t="s">
        <v>795</v>
      </c>
      <c r="AF108" s="582">
        <f>VLOOKUP(AD105,[14]Progress!$B$9:$D$310,3,FALSE)</f>
        <v>412</v>
      </c>
      <c r="AG108" s="583"/>
      <c r="AH108" s="299" t="s">
        <v>794</v>
      </c>
      <c r="AI108" s="299" t="s">
        <v>795</v>
      </c>
      <c r="AJ108" s="582">
        <f>VLOOKUP(AH105,[14]Progress!$B$9:$D$310,3,FALSE)</f>
        <v>371</v>
      </c>
      <c r="AK108" s="583"/>
      <c r="AL108" s="299" t="s">
        <v>794</v>
      </c>
      <c r="AM108" s="299" t="s">
        <v>795</v>
      </c>
      <c r="AN108" s="582">
        <f>VLOOKUP(AL105,[14]Progress!$B$9:$D$310,3,FALSE)</f>
        <v>376</v>
      </c>
      <c r="AO108" s="583"/>
      <c r="AP108" s="299" t="s">
        <v>794</v>
      </c>
      <c r="AQ108" s="299" t="s">
        <v>795</v>
      </c>
      <c r="AR108" s="582">
        <f>VLOOKUP(AP105,[14]Progress!$B$9:$D$310,3,FALSE)</f>
        <v>421</v>
      </c>
      <c r="AS108" s="569"/>
      <c r="AT108" s="286"/>
      <c r="AV108" s="569">
        <f>D108+H108+L108+P108+T108+X108+AB108+AF108+AJ108+AN108+AR108</f>
        <v>4212.2280000000001</v>
      </c>
      <c r="AW108" s="569"/>
      <c r="AY108">
        <v>11</v>
      </c>
    </row>
    <row r="109" spans="1:51">
      <c r="A109" s="285"/>
      <c r="B109" s="299" t="s">
        <v>797</v>
      </c>
      <c r="C109" s="299" t="s">
        <v>798</v>
      </c>
      <c r="F109" s="299" t="s">
        <v>797</v>
      </c>
      <c r="G109" s="299" t="s">
        <v>798</v>
      </c>
      <c r="J109" s="299" t="s">
        <v>797</v>
      </c>
      <c r="K109" s="299" t="s">
        <v>798</v>
      </c>
      <c r="N109" s="299" t="s">
        <v>797</v>
      </c>
      <c r="O109" s="299" t="s">
        <v>798</v>
      </c>
      <c r="R109" s="299" t="s">
        <v>797</v>
      </c>
      <c r="S109" s="299" t="s">
        <v>798</v>
      </c>
      <c r="V109" s="299" t="s">
        <v>797</v>
      </c>
      <c r="W109" s="299" t="s">
        <v>798</v>
      </c>
      <c r="Z109" s="299" t="s">
        <v>797</v>
      </c>
      <c r="AA109" s="299" t="s">
        <v>798</v>
      </c>
      <c r="AD109" s="299" t="s">
        <v>797</v>
      </c>
      <c r="AE109" s="299" t="s">
        <v>798</v>
      </c>
      <c r="AH109" s="299" t="s">
        <v>797</v>
      </c>
      <c r="AI109" s="299" t="s">
        <v>798</v>
      </c>
      <c r="AL109" s="299" t="s">
        <v>797</v>
      </c>
      <c r="AM109" s="299" t="s">
        <v>798</v>
      </c>
      <c r="AP109" s="299" t="s">
        <v>797</v>
      </c>
      <c r="AQ109" s="299" t="s">
        <v>798</v>
      </c>
      <c r="AT109" s="286"/>
      <c r="AV109" s="569"/>
      <c r="AW109" s="569"/>
    </row>
    <row r="110" spans="1:51" ht="10.5" customHeight="1">
      <c r="A110" s="285"/>
      <c r="B110" s="574"/>
      <c r="C110" s="574"/>
      <c r="F110" s="574"/>
      <c r="G110" s="574"/>
      <c r="J110" s="574"/>
      <c r="K110" s="574"/>
      <c r="N110" s="574"/>
      <c r="O110" s="574"/>
      <c r="R110" s="574"/>
      <c r="S110" s="574"/>
      <c r="V110" s="574"/>
      <c r="W110" s="574"/>
      <c r="Z110" s="574"/>
      <c r="AA110" s="574"/>
      <c r="AD110" s="574"/>
      <c r="AE110" s="574"/>
      <c r="AH110" s="574"/>
      <c r="AI110" s="574"/>
      <c r="AL110" s="574"/>
      <c r="AM110" s="574"/>
      <c r="AP110" s="574"/>
      <c r="AQ110" s="574"/>
      <c r="AT110" s="286"/>
      <c r="AV110" s="569"/>
      <c r="AW110" s="569"/>
    </row>
    <row r="111" spans="1:51">
      <c r="A111" s="285"/>
      <c r="B111" s="571" t="str">
        <f>VLOOKUP(+B105,'[14]Twr Schedule'!$B$9:$C$611,2,FALSE)</f>
        <v>DA-3</v>
      </c>
      <c r="C111" s="571"/>
      <c r="F111" s="571" t="str">
        <f>VLOOKUP(+F105,'[14]Twr Schedule'!$B$9:$C$611,2,FALSE)</f>
        <v>DA+3</v>
      </c>
      <c r="G111" s="571"/>
      <c r="J111" s="571" t="str">
        <f>VLOOKUP(+J105,'[14]Twr Schedule'!$B$9:$C$611,2,FALSE)</f>
        <v>DA-3</v>
      </c>
      <c r="K111" s="571"/>
      <c r="N111" s="571" t="str">
        <f>VLOOKUP(+N105,'[14]Twr Schedule'!$B$9:$C$611,2,FALSE)</f>
        <v>DB1+6</v>
      </c>
      <c r="O111" s="571"/>
      <c r="R111" s="571" t="str">
        <f>VLOOKUP(+R105,'[14]Twr Schedule'!$B$9:$C$611,2,FALSE)</f>
        <v>DC2+6</v>
      </c>
      <c r="S111" s="571"/>
      <c r="V111" s="571" t="str">
        <f>VLOOKUP(+V105,'[14]Twr Schedule'!$B$9:$C$611,2,FALSE)</f>
        <v>DA+0</v>
      </c>
      <c r="W111" s="571"/>
      <c r="Z111" s="571" t="str">
        <f>VLOOKUP(+Z105,'[14]Twr Schedule'!$B$9:$C$611,2,FALSE)</f>
        <v>DA+0</v>
      </c>
      <c r="AA111" s="571"/>
      <c r="AD111" s="571" t="str">
        <f>VLOOKUP(+AD105,'[14]Twr Schedule'!$B$9:$C$611,2,FALSE)</f>
        <v>DA+3</v>
      </c>
      <c r="AE111" s="571"/>
      <c r="AH111" s="571" t="str">
        <f>VLOOKUP(+AH105,'[14]Twr Schedule'!$B$9:$C$611,2,FALSE)</f>
        <v>DA+0</v>
      </c>
      <c r="AI111" s="571"/>
      <c r="AL111" s="571" t="str">
        <f>VLOOKUP(+AL105,'[14]Twr Schedule'!$B$9:$C$611,2,FALSE)</f>
        <v>DA-3</v>
      </c>
      <c r="AM111" s="571"/>
      <c r="AP111" s="571" t="str">
        <f>VLOOKUP(+AP105,'[14]Twr Schedule'!$B$9:$C$611,2,FALSE)</f>
        <v>DA+0</v>
      </c>
      <c r="AQ111" s="571"/>
      <c r="AT111" s="286"/>
      <c r="AV111" s="569"/>
      <c r="AW111" s="569"/>
    </row>
    <row r="112" spans="1:51">
      <c r="A112" s="285"/>
      <c r="O112" t="s">
        <v>831</v>
      </c>
      <c r="AT112" s="286"/>
      <c r="AV112" s="569"/>
      <c r="AW112" s="569"/>
    </row>
    <row r="113" spans="1:51">
      <c r="A113" s="555" t="s">
        <v>830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7"/>
      <c r="AA113" s="555" t="s">
        <v>832</v>
      </c>
      <c r="AB113" s="556"/>
      <c r="AC113" s="556"/>
      <c r="AD113" s="556"/>
      <c r="AE113" s="556"/>
      <c r="AF113" s="556"/>
      <c r="AG113" s="556"/>
      <c r="AH113" s="556"/>
      <c r="AI113" s="556"/>
      <c r="AJ113" s="556"/>
      <c r="AK113" s="556"/>
      <c r="AL113" s="556"/>
      <c r="AM113" s="556"/>
      <c r="AN113" s="556"/>
      <c r="AO113" s="556"/>
      <c r="AP113" s="556"/>
      <c r="AQ113" s="556"/>
      <c r="AR113" s="557"/>
      <c r="AT113" s="286"/>
      <c r="AV113" s="569"/>
      <c r="AW113" s="569"/>
    </row>
    <row r="114" spans="1:51">
      <c r="A114" s="285"/>
      <c r="Z114" s="592"/>
      <c r="AA114" s="592"/>
      <c r="AB114" s="592"/>
      <c r="AC114" s="592"/>
      <c r="AD114" s="592"/>
      <c r="AE114" s="592"/>
      <c r="AF114" s="592"/>
      <c r="AG114" s="592"/>
      <c r="AH114" s="592"/>
      <c r="AI114" s="592"/>
      <c r="AJ114" s="592"/>
      <c r="AK114" s="592"/>
      <c r="AL114" s="592"/>
      <c r="AM114" s="592"/>
      <c r="AN114" s="592"/>
      <c r="AO114" s="592"/>
      <c r="AP114" s="592"/>
      <c r="AQ114" s="592"/>
      <c r="AR114" s="592"/>
      <c r="AS114" s="592"/>
      <c r="AT114" s="286"/>
      <c r="AV114" s="569"/>
      <c r="AW114" s="569"/>
    </row>
    <row r="115" spans="1:51">
      <c r="A115" s="285"/>
      <c r="B115" s="569" t="s">
        <v>494</v>
      </c>
      <c r="C115" s="569"/>
      <c r="F115" s="569" t="s">
        <v>586</v>
      </c>
      <c r="G115" s="569"/>
      <c r="J115" s="569" t="s">
        <v>503</v>
      </c>
      <c r="K115" s="569"/>
      <c r="N115" s="569" t="s">
        <v>582</v>
      </c>
      <c r="O115" s="569"/>
      <c r="R115" s="569" t="s">
        <v>579</v>
      </c>
      <c r="S115" s="569"/>
      <c r="V115" s="569" t="s">
        <v>571</v>
      </c>
      <c r="W115" s="569"/>
      <c r="Z115" s="569" t="s">
        <v>509</v>
      </c>
      <c r="AA115" s="569"/>
      <c r="AD115" s="569" t="s">
        <v>567</v>
      </c>
      <c r="AE115" s="569"/>
      <c r="AH115" s="569" t="s">
        <v>517</v>
      </c>
      <c r="AI115" s="569"/>
      <c r="AL115" s="569" t="s">
        <v>520</v>
      </c>
      <c r="AM115" s="569"/>
      <c r="AP115" s="569" t="s">
        <v>524</v>
      </c>
      <c r="AQ115" s="569"/>
      <c r="AT115" s="286"/>
      <c r="AV115" s="569"/>
      <c r="AW115" s="569"/>
    </row>
    <row r="116" spans="1:51">
      <c r="A116" s="285"/>
      <c r="AT116" s="286"/>
      <c r="AV116" s="569"/>
      <c r="AW116" s="569"/>
    </row>
    <row r="117" spans="1:51">
      <c r="A117" s="285"/>
      <c r="AT117" s="286"/>
      <c r="AV117" s="569"/>
      <c r="AW117" s="569"/>
    </row>
    <row r="118" spans="1:51">
      <c r="A118" s="285"/>
      <c r="B118" s="299" t="s">
        <v>794</v>
      </c>
      <c r="C118" s="299" t="s">
        <v>795</v>
      </c>
      <c r="D118" s="582">
        <f>VLOOKUP(B115,[14]Progress!$B$9:$D$310,3,FALSE)</f>
        <v>387</v>
      </c>
      <c r="E118" s="583"/>
      <c r="F118" s="299" t="s">
        <v>794</v>
      </c>
      <c r="G118" s="299" t="s">
        <v>795</v>
      </c>
      <c r="H118" s="582">
        <f>VLOOKUP(F115,[14]Progress!$B$9:$D$310,3,FALSE)</f>
        <v>364</v>
      </c>
      <c r="I118" s="583"/>
      <c r="J118" s="299" t="s">
        <v>794</v>
      </c>
      <c r="K118" s="299" t="s">
        <v>795</v>
      </c>
      <c r="L118" s="582">
        <f>VLOOKUP(J115,[14]Progress!$B$9:$D$310,3,FALSE)</f>
        <v>423</v>
      </c>
      <c r="M118" s="583"/>
      <c r="N118" s="299" t="s">
        <v>794</v>
      </c>
      <c r="O118" s="299" t="s">
        <v>795</v>
      </c>
      <c r="P118" s="582">
        <f>VLOOKUP(N115,[14]Progress!$B$9:$D$310,3,FALSE)</f>
        <v>335</v>
      </c>
      <c r="Q118" s="583"/>
      <c r="R118" s="299" t="s">
        <v>794</v>
      </c>
      <c r="S118" s="299" t="s">
        <v>795</v>
      </c>
      <c r="T118" s="582">
        <f>VLOOKUP(R115,[14]Progress!$B$9:$D$310,3,FALSE)</f>
        <v>343</v>
      </c>
      <c r="U118" s="583"/>
      <c r="V118" s="299" t="s">
        <v>794</v>
      </c>
      <c r="W118" s="299" t="s">
        <v>795</v>
      </c>
      <c r="X118" s="578">
        <f>VLOOKUP(V115,[14]Progress!$B$9:$D$310,3,FALSE)</f>
        <v>362.45299999999997</v>
      </c>
      <c r="Y118" s="579"/>
      <c r="Z118" s="317" t="s">
        <v>794</v>
      </c>
      <c r="AA118" s="317" t="s">
        <v>795</v>
      </c>
      <c r="AB118" s="578">
        <f>VLOOKUP(Z115,[14]Progress!$B$9:$D$310,3,FALSE)</f>
        <v>433</v>
      </c>
      <c r="AC118" s="579"/>
      <c r="AD118" s="317" t="s">
        <v>794</v>
      </c>
      <c r="AE118" s="317" t="s">
        <v>795</v>
      </c>
      <c r="AF118" s="578">
        <f>VLOOKUP(AD115,[14]Progress!$B$9:$D$310,3,FALSE)</f>
        <v>393</v>
      </c>
      <c r="AG118" s="579"/>
      <c r="AH118" s="317" t="s">
        <v>794</v>
      </c>
      <c r="AI118" s="317" t="s">
        <v>795</v>
      </c>
      <c r="AJ118" s="578">
        <f>VLOOKUP(AH115,[14]Progress!$B$9:$D$310,3,FALSE)</f>
        <v>400</v>
      </c>
      <c r="AK118" s="579"/>
      <c r="AL118" s="317" t="s">
        <v>794</v>
      </c>
      <c r="AM118" s="317" t="s">
        <v>795</v>
      </c>
      <c r="AN118" s="578">
        <f>VLOOKUP(AL115,[14]Progress!$B$9:$D$310,3,FALSE)</f>
        <v>375.65899999999999</v>
      </c>
      <c r="AO118" s="579"/>
      <c r="AP118" s="317" t="s">
        <v>794</v>
      </c>
      <c r="AQ118" s="317" t="s">
        <v>795</v>
      </c>
      <c r="AR118" s="578">
        <f>VLOOKUP(AP115,[14]Progress!$B$9:$D$310,3,FALSE)</f>
        <v>366.46600000000001</v>
      </c>
      <c r="AS118" s="580"/>
      <c r="AT118" s="286"/>
      <c r="AV118" s="569">
        <f>D118+H118+L118+P118+T118+X118+AB118+AF118+AJ118+AN118+AR118</f>
        <v>4182.5780000000004</v>
      </c>
      <c r="AW118" s="569"/>
      <c r="AY118">
        <v>11</v>
      </c>
    </row>
    <row r="119" spans="1:51">
      <c r="A119" s="285"/>
      <c r="B119" s="299" t="s">
        <v>797</v>
      </c>
      <c r="C119" s="299" t="s">
        <v>798</v>
      </c>
      <c r="F119" s="299" t="s">
        <v>797</v>
      </c>
      <c r="G119" s="299" t="s">
        <v>798</v>
      </c>
      <c r="J119" s="299" t="s">
        <v>797</v>
      </c>
      <c r="K119" s="299" t="s">
        <v>798</v>
      </c>
      <c r="N119" s="299" t="s">
        <v>797</v>
      </c>
      <c r="O119" s="299" t="s">
        <v>798</v>
      </c>
      <c r="R119" s="299" t="s">
        <v>797</v>
      </c>
      <c r="S119" s="299" t="s">
        <v>798</v>
      </c>
      <c r="V119" s="299" t="s">
        <v>797</v>
      </c>
      <c r="W119" s="299" t="s">
        <v>798</v>
      </c>
      <c r="Z119" s="299" t="s">
        <v>797</v>
      </c>
      <c r="AA119" s="299" t="s">
        <v>798</v>
      </c>
      <c r="AD119" s="299" t="s">
        <v>797</v>
      </c>
      <c r="AE119" s="299" t="s">
        <v>798</v>
      </c>
      <c r="AH119" s="299" t="s">
        <v>797</v>
      </c>
      <c r="AI119" s="299" t="s">
        <v>798</v>
      </c>
      <c r="AL119" s="299" t="s">
        <v>797</v>
      </c>
      <c r="AM119" s="299" t="s">
        <v>798</v>
      </c>
      <c r="AP119" s="299" t="s">
        <v>797</v>
      </c>
      <c r="AQ119" s="299" t="s">
        <v>798</v>
      </c>
      <c r="AT119" s="286"/>
      <c r="AV119" s="569"/>
      <c r="AW119" s="569"/>
    </row>
    <row r="120" spans="1:51" ht="10.5" customHeight="1">
      <c r="A120" s="285"/>
      <c r="B120" s="574"/>
      <c r="C120" s="574"/>
      <c r="F120" s="574"/>
      <c r="G120" s="574"/>
      <c r="J120" s="574"/>
      <c r="K120" s="574"/>
      <c r="N120" s="574"/>
      <c r="O120" s="574"/>
      <c r="R120" s="574"/>
      <c r="S120" s="574"/>
      <c r="V120" s="574"/>
      <c r="W120" s="574"/>
      <c r="Z120" s="574"/>
      <c r="AA120" s="574"/>
      <c r="AD120" s="574"/>
      <c r="AE120" s="574"/>
      <c r="AH120" s="574"/>
      <c r="AI120" s="574"/>
      <c r="AL120" s="574"/>
      <c r="AM120" s="574"/>
      <c r="AP120" s="574"/>
      <c r="AQ120" s="574"/>
      <c r="AT120" s="286"/>
      <c r="AV120" s="569"/>
      <c r="AW120" s="569"/>
    </row>
    <row r="121" spans="1:51">
      <c r="A121" s="285"/>
      <c r="B121" s="571" t="str">
        <f>VLOOKUP(+B115,'[14]Twr Schedule'!$B$9:$C$611,2,FALSE)</f>
        <v>DA+3</v>
      </c>
      <c r="C121" s="571"/>
      <c r="F121" s="571" t="str">
        <f>VLOOKUP(+F115,'[14]Twr Schedule'!$B$9:$C$611,2,FALSE)</f>
        <v>DA-3</v>
      </c>
      <c r="G121" s="571"/>
      <c r="J121" s="571" t="str">
        <f>VLOOKUP(+J115,'[14]Twr Schedule'!$B$9:$C$611,2,FALSE)</f>
        <v>DA+3</v>
      </c>
      <c r="K121" s="571"/>
      <c r="N121" s="571" t="str">
        <f>VLOOKUP(+N115,'[14]Twr Schedule'!$B$9:$C$611,2,FALSE)</f>
        <v>DA+3</v>
      </c>
      <c r="O121" s="571"/>
      <c r="R121" s="571" t="str">
        <f>VLOOKUP(+R115,'[14]Twr Schedule'!$B$9:$C$611,2,FALSE)</f>
        <v>DA-3</v>
      </c>
      <c r="S121" s="571"/>
      <c r="V121" s="571" t="str">
        <f>VLOOKUP(+V115,'[14]Twr Schedule'!$B$9:$C$611,2,FALSE)</f>
        <v>DA-3</v>
      </c>
      <c r="W121" s="571"/>
      <c r="Z121" s="571" t="str">
        <f>VLOOKUP(+Z115,'[14]Twr Schedule'!$B$9:$C$611,2,FALSE)</f>
        <v>DB1+0</v>
      </c>
      <c r="AA121" s="571"/>
      <c r="AD121" s="571" t="str">
        <f>VLOOKUP(+AD115,'[14]Twr Schedule'!$B$9:$C$611,2,FALSE)</f>
        <v>DA+6</v>
      </c>
      <c r="AE121" s="571"/>
      <c r="AH121" s="571" t="str">
        <f>VLOOKUP(+AH115,'[14]Twr Schedule'!$B$9:$C$611,2,FALSE)</f>
        <v>DA+0</v>
      </c>
      <c r="AI121" s="571"/>
      <c r="AL121" s="571" t="str">
        <f>VLOOKUP(+AL115,'[14]Twr Schedule'!$B$9:$C$611,2,FALSE)</f>
        <v>DA+0</v>
      </c>
      <c r="AM121" s="571"/>
      <c r="AP121" s="571" t="str">
        <f>VLOOKUP(+AP115,'[14]Twr Schedule'!$B$9:$C$611,2,FALSE)</f>
        <v>DA-3</v>
      </c>
      <c r="AQ121" s="571"/>
      <c r="AT121" s="286"/>
      <c r="AV121" s="569"/>
      <c r="AW121" s="569"/>
    </row>
    <row r="122" spans="1:51">
      <c r="A122" s="285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286"/>
      <c r="AV122" s="569"/>
      <c r="AW122" s="569"/>
    </row>
    <row r="123" spans="1:51">
      <c r="A123" s="600" t="s">
        <v>832</v>
      </c>
      <c r="B123" s="601"/>
      <c r="C123" s="601"/>
      <c r="D123" s="601"/>
      <c r="E123" s="601"/>
      <c r="F123" s="601"/>
      <c r="G123" s="601"/>
      <c r="H123" s="601"/>
      <c r="I123" s="601"/>
      <c r="J123" s="601"/>
      <c r="K123" s="601"/>
      <c r="L123" s="601"/>
      <c r="M123" s="601"/>
      <c r="N123" s="601"/>
      <c r="O123" s="601"/>
      <c r="P123" s="601"/>
      <c r="Q123" s="601"/>
      <c r="R123" s="601"/>
      <c r="S123" s="601"/>
      <c r="T123" s="601"/>
      <c r="U123" s="601"/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2"/>
      <c r="AI123" s="575" t="s">
        <v>833</v>
      </c>
      <c r="AJ123" s="575"/>
      <c r="AK123" s="575"/>
      <c r="AL123" s="575"/>
      <c r="AM123" s="575"/>
      <c r="AN123" s="575"/>
      <c r="AO123" s="575"/>
      <c r="AP123" s="575"/>
      <c r="AQ123" s="575"/>
      <c r="AR123" s="575"/>
      <c r="AT123" s="286"/>
      <c r="AV123" s="569"/>
      <c r="AW123" s="569"/>
    </row>
    <row r="124" spans="1:51">
      <c r="A124" s="285"/>
      <c r="AT124" s="286"/>
      <c r="AV124" s="569"/>
      <c r="AW124" s="569"/>
    </row>
    <row r="125" spans="1:51">
      <c r="A125" s="285"/>
      <c r="B125" s="569" t="s">
        <v>451</v>
      </c>
      <c r="C125" s="569"/>
      <c r="F125" s="569" t="s">
        <v>448</v>
      </c>
      <c r="G125" s="569"/>
      <c r="J125" s="569" t="s">
        <v>452</v>
      </c>
      <c r="K125" s="569"/>
      <c r="N125" s="569" t="s">
        <v>446</v>
      </c>
      <c r="O125" s="569"/>
      <c r="R125" s="569" t="s">
        <v>449</v>
      </c>
      <c r="S125" s="569"/>
      <c r="V125" s="569" t="s">
        <v>558</v>
      </c>
      <c r="W125" s="569"/>
      <c r="Z125" s="569" t="s">
        <v>549</v>
      </c>
      <c r="AA125" s="569"/>
      <c r="AD125" s="569" t="s">
        <v>454</v>
      </c>
      <c r="AE125" s="569"/>
      <c r="AH125" s="569" t="s">
        <v>516</v>
      </c>
      <c r="AI125" s="569"/>
      <c r="AL125" s="569" t="s">
        <v>634</v>
      </c>
      <c r="AM125" s="569"/>
      <c r="AP125" s="569" t="s">
        <v>630</v>
      </c>
      <c r="AQ125" s="569"/>
      <c r="AT125" s="286"/>
      <c r="AV125" s="569"/>
      <c r="AW125" s="569"/>
    </row>
    <row r="126" spans="1:51">
      <c r="A126" s="285"/>
      <c r="AT126" s="286"/>
      <c r="AV126" s="569"/>
      <c r="AW126" s="569"/>
    </row>
    <row r="127" spans="1:51">
      <c r="A127" s="285"/>
      <c r="AT127" s="286"/>
      <c r="AV127" s="569"/>
      <c r="AW127" s="569"/>
    </row>
    <row r="128" spans="1:51">
      <c r="A128" s="285"/>
      <c r="B128" s="299" t="s">
        <v>794</v>
      </c>
      <c r="C128" s="299" t="s">
        <v>795</v>
      </c>
      <c r="D128" s="582">
        <f>VLOOKUP(B125,[14]Progress!$B$9:$D$310,3,FALSE)</f>
        <v>408</v>
      </c>
      <c r="E128" s="583"/>
      <c r="F128" s="299" t="s">
        <v>794</v>
      </c>
      <c r="G128" s="299" t="s">
        <v>795</v>
      </c>
      <c r="H128" s="582">
        <f>VLOOKUP(F125,[14]Progress!$B$9:$D$310,3,FALSE)</f>
        <v>372</v>
      </c>
      <c r="I128" s="583"/>
      <c r="J128" s="299" t="s">
        <v>794</v>
      </c>
      <c r="K128" s="299" t="s">
        <v>795</v>
      </c>
      <c r="L128" s="588">
        <f>VLOOKUP(J125,[14]Progress!$B$9:$D$310,3,FALSE)</f>
        <v>370</v>
      </c>
      <c r="M128" s="589"/>
      <c r="N128" s="299" t="s">
        <v>794</v>
      </c>
      <c r="O128" s="299" t="s">
        <v>795</v>
      </c>
      <c r="P128" s="582">
        <f>VLOOKUP(N125,[14]Progress!$B$9:$D$310,3,FALSE)</f>
        <v>400</v>
      </c>
      <c r="Q128" s="583"/>
      <c r="R128" s="299" t="s">
        <v>794</v>
      </c>
      <c r="S128" s="299" t="s">
        <v>795</v>
      </c>
      <c r="T128" s="582">
        <f>VLOOKUP(R125,[14]Progress!$B$9:$D$310,3,FALSE)</f>
        <v>426</v>
      </c>
      <c r="U128" s="583"/>
      <c r="V128" s="299" t="s">
        <v>794</v>
      </c>
      <c r="W128" s="299" t="s">
        <v>795</v>
      </c>
      <c r="X128" s="588">
        <f>VLOOKUP(V125,[14]Progress!$B$9:$D$310,3,FALSE)</f>
        <v>399</v>
      </c>
      <c r="Y128" s="589"/>
      <c r="Z128" s="299" t="s">
        <v>794</v>
      </c>
      <c r="AA128" s="299" t="s">
        <v>795</v>
      </c>
      <c r="AB128" s="582">
        <f>VLOOKUP(Z125,[14]Progress!$B$9:$D$310,3,FALSE)</f>
        <v>358</v>
      </c>
      <c r="AC128" s="583"/>
      <c r="AD128" s="299" t="s">
        <v>794</v>
      </c>
      <c r="AE128" s="299" t="s">
        <v>795</v>
      </c>
      <c r="AF128" s="578">
        <f>VLOOKUP(AD125,[14]Progress!$B$9:$D$310,3,FALSE)</f>
        <v>256.85700000000003</v>
      </c>
      <c r="AG128" s="579"/>
      <c r="AH128" s="299" t="s">
        <v>794</v>
      </c>
      <c r="AI128" s="299" t="s">
        <v>795</v>
      </c>
      <c r="AJ128" s="582">
        <f>VLOOKUP(AH125,[14]Progress!$B$9:$D$310,3,FALSE)</f>
        <v>388</v>
      </c>
      <c r="AK128" s="583"/>
      <c r="AL128" s="299" t="s">
        <v>794</v>
      </c>
      <c r="AM128" s="299" t="s">
        <v>795</v>
      </c>
      <c r="AN128" s="582">
        <f>VLOOKUP(AL125,[14]Progress!$B$9:$D$310,3,FALSE)</f>
        <v>391</v>
      </c>
      <c r="AO128" s="583"/>
      <c r="AP128" s="299" t="s">
        <v>794</v>
      </c>
      <c r="AQ128" s="299" t="s">
        <v>795</v>
      </c>
      <c r="AR128" s="582">
        <f>VLOOKUP(AP125,[14]Progress!$B$9:$D$310,3,FALSE)</f>
        <v>394</v>
      </c>
      <c r="AS128" s="569"/>
      <c r="AT128" s="286"/>
      <c r="AV128" s="569">
        <f>D128+H128+L128+P128+T128+X128+AB128+AF128+AJ128+AN128+AR128</f>
        <v>4162.857</v>
      </c>
      <c r="AW128" s="569"/>
      <c r="AY128">
        <v>11</v>
      </c>
    </row>
    <row r="129" spans="1:51">
      <c r="A129" s="285"/>
      <c r="B129" s="299" t="s">
        <v>797</v>
      </c>
      <c r="C129" s="299" t="s">
        <v>798</v>
      </c>
      <c r="F129" s="299" t="s">
        <v>797</v>
      </c>
      <c r="G129" s="299" t="s">
        <v>798</v>
      </c>
      <c r="J129" s="299" t="s">
        <v>797</v>
      </c>
      <c r="K129" s="299" t="s">
        <v>798</v>
      </c>
      <c r="N129" s="299" t="s">
        <v>797</v>
      </c>
      <c r="O129" s="299" t="s">
        <v>798</v>
      </c>
      <c r="R129" s="299" t="s">
        <v>797</v>
      </c>
      <c r="S129" s="299" t="s">
        <v>798</v>
      </c>
      <c r="V129" s="299" t="s">
        <v>797</v>
      </c>
      <c r="W129" s="299" t="s">
        <v>798</v>
      </c>
      <c r="Z129" s="299" t="s">
        <v>797</v>
      </c>
      <c r="AA129" s="299" t="s">
        <v>798</v>
      </c>
      <c r="AD129" s="299" t="s">
        <v>797</v>
      </c>
      <c r="AE129" s="299" t="s">
        <v>798</v>
      </c>
      <c r="AH129" s="299" t="s">
        <v>797</v>
      </c>
      <c r="AI129" s="299" t="s">
        <v>798</v>
      </c>
      <c r="AL129" s="299" t="s">
        <v>797</v>
      </c>
      <c r="AM129" s="299" t="s">
        <v>798</v>
      </c>
      <c r="AP129" s="299" t="s">
        <v>797</v>
      </c>
      <c r="AQ129" s="299" t="s">
        <v>798</v>
      </c>
      <c r="AT129" s="286"/>
      <c r="AV129" s="569"/>
      <c r="AW129" s="569"/>
    </row>
    <row r="130" spans="1:51" ht="10.5" customHeight="1">
      <c r="A130" s="285"/>
      <c r="B130" s="574"/>
      <c r="C130" s="574"/>
      <c r="F130" s="574"/>
      <c r="G130" s="574"/>
      <c r="J130" s="574"/>
      <c r="K130" s="574"/>
      <c r="N130" s="574"/>
      <c r="O130" s="574"/>
      <c r="R130" s="574"/>
      <c r="S130" s="574"/>
      <c r="V130" s="574"/>
      <c r="W130" s="574"/>
      <c r="Z130" s="574"/>
      <c r="AA130" s="574"/>
      <c r="AD130" s="574"/>
      <c r="AE130" s="574"/>
      <c r="AH130" s="574"/>
      <c r="AI130" s="574"/>
      <c r="AL130" s="574"/>
      <c r="AM130" s="574"/>
      <c r="AP130" s="574"/>
      <c r="AQ130" s="574"/>
      <c r="AT130" s="286"/>
      <c r="AV130" s="569"/>
      <c r="AW130" s="569"/>
    </row>
    <row r="131" spans="1:51">
      <c r="A131" s="285"/>
      <c r="B131" s="571" t="str">
        <f>VLOOKUP(+B125,'[14]Twr Schedule'!$B$9:$C$611,2,FALSE)</f>
        <v>DA+3</v>
      </c>
      <c r="C131" s="571"/>
      <c r="F131" s="571" t="str">
        <f>VLOOKUP(+F125,'[14]Twr Schedule'!$B$9:$C$611,2,FALSE)</f>
        <v>DA+0</v>
      </c>
      <c r="G131" s="571"/>
      <c r="J131" s="571" t="str">
        <f>VLOOKUP(+J125,'[14]Twr Schedule'!$B$9:$C$611,2,FALSE)</f>
        <v>DA-3</v>
      </c>
      <c r="K131" s="571"/>
      <c r="N131" s="571" t="str">
        <f>VLOOKUP(+N125,'[14]Twr Schedule'!$B$9:$C$611,2,FALSE)</f>
        <v>DA+0</v>
      </c>
      <c r="O131" s="571"/>
      <c r="R131" s="571" t="str">
        <f>VLOOKUP(+R125,'[14]Twr Schedule'!$B$9:$C$611,2,FALSE)</f>
        <v>DA+3</v>
      </c>
      <c r="S131" s="571"/>
      <c r="V131" s="571" t="str">
        <f>VLOOKUP(+V125,'[14]Twr Schedule'!$B$9:$C$611,2,FALSE)</f>
        <v>DA+3</v>
      </c>
      <c r="W131" s="571"/>
      <c r="Z131" s="571" t="str">
        <f>VLOOKUP(+Z125,'[14]Twr Schedule'!$B$9:$C$611,2,FALSE)</f>
        <v>DA-3</v>
      </c>
      <c r="AA131" s="571"/>
      <c r="AD131" s="571" t="str">
        <f>VLOOKUP(+AD125,'[14]Twr Schedule'!$B$9:$C$611,2,FALSE)</f>
        <v>DA-3</v>
      </c>
      <c r="AE131" s="571"/>
      <c r="AH131" s="571" t="str">
        <f>VLOOKUP(+AH125,'[14]Twr Schedule'!$B$9:$C$611,2,FALSE)</f>
        <v>DB1+0</v>
      </c>
      <c r="AI131" s="571"/>
      <c r="AL131" s="571" t="str">
        <f>VLOOKUP(+AL125,'[14]Twr Schedule'!$B$9:$C$611,2,FALSE)</f>
        <v>DA-3</v>
      </c>
      <c r="AM131" s="571"/>
      <c r="AP131" s="571" t="str">
        <f>VLOOKUP(+AP125,'[14]Twr Schedule'!$B$9:$C$611,2,FALSE)</f>
        <v>DA+3</v>
      </c>
      <c r="AQ131" s="571"/>
      <c r="AT131" s="286"/>
      <c r="AV131" s="569"/>
      <c r="AW131" s="569"/>
    </row>
    <row r="132" spans="1:51">
      <c r="A132" s="285"/>
      <c r="W132" t="s">
        <v>834</v>
      </c>
      <c r="AL132" s="2"/>
      <c r="AM132" s="2"/>
      <c r="AP132" s="2"/>
      <c r="AQ132" s="2"/>
      <c r="AT132" s="286"/>
      <c r="AV132" s="569"/>
      <c r="AW132" s="569"/>
    </row>
    <row r="133" spans="1:51">
      <c r="A133" s="575" t="s">
        <v>833</v>
      </c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75"/>
      <c r="P133" s="575"/>
      <c r="Q133" s="575"/>
      <c r="R133" s="575"/>
      <c r="S133" s="575"/>
      <c r="T133" s="575"/>
      <c r="U133" s="575"/>
      <c r="V133" s="575"/>
      <c r="W133" s="575"/>
      <c r="X133" s="575"/>
      <c r="Y133" s="575"/>
      <c r="Z133" s="575"/>
      <c r="AA133" s="575"/>
      <c r="AB133" s="575"/>
      <c r="AC133" s="575"/>
      <c r="AD133" s="575"/>
      <c r="AE133" s="575"/>
      <c r="AF133" s="575"/>
      <c r="AG133" s="575"/>
      <c r="AH133" s="575"/>
      <c r="AI133" s="575"/>
      <c r="AJ133" s="575"/>
      <c r="AK133" s="575"/>
      <c r="AL133" s="575"/>
      <c r="AM133" s="575"/>
      <c r="AN133" s="575"/>
      <c r="AO133" s="575"/>
      <c r="AP133" s="575"/>
      <c r="AQ133" s="320" t="s">
        <v>835</v>
      </c>
      <c r="AR133" s="320"/>
      <c r="AT133" s="286"/>
      <c r="AV133" s="569"/>
      <c r="AW133" s="569"/>
    </row>
    <row r="134" spans="1:51">
      <c r="A134" s="285"/>
      <c r="AT134" s="286"/>
      <c r="AV134" s="569"/>
      <c r="AW134" s="569"/>
    </row>
    <row r="135" spans="1:51">
      <c r="A135" s="285"/>
      <c r="B135" s="569" t="s">
        <v>639</v>
      </c>
      <c r="C135" s="569"/>
      <c r="F135" s="569" t="s">
        <v>625</v>
      </c>
      <c r="G135" s="569"/>
      <c r="J135" s="569" t="s">
        <v>422</v>
      </c>
      <c r="K135" s="569"/>
      <c r="N135" s="569" t="s">
        <v>437</v>
      </c>
      <c r="O135" s="569"/>
      <c r="R135" s="569" t="s">
        <v>615</v>
      </c>
      <c r="S135" s="569"/>
      <c r="V135" s="569" t="s">
        <v>619</v>
      </c>
      <c r="W135" s="569"/>
      <c r="Z135" s="569" t="s">
        <v>600</v>
      </c>
      <c r="AA135" s="569"/>
      <c r="AD135" s="569" t="s">
        <v>609</v>
      </c>
      <c r="AE135" s="569"/>
      <c r="AH135" s="569" t="s">
        <v>607</v>
      </c>
      <c r="AI135" s="569"/>
      <c r="AL135" s="569" t="s">
        <v>645</v>
      </c>
      <c r="AM135" s="569"/>
      <c r="AP135" s="569" t="s">
        <v>664</v>
      </c>
      <c r="AQ135" s="569"/>
      <c r="AT135" s="286"/>
      <c r="AV135" s="569"/>
      <c r="AW135" s="569"/>
    </row>
    <row r="136" spans="1:51">
      <c r="A136" s="285"/>
      <c r="AT136" s="286"/>
      <c r="AV136" s="569"/>
      <c r="AW136" s="569"/>
    </row>
    <row r="137" spans="1:51">
      <c r="A137" s="285"/>
      <c r="AT137" s="286"/>
      <c r="AV137" s="569"/>
      <c r="AW137" s="569"/>
    </row>
    <row r="138" spans="1:51">
      <c r="A138" s="285"/>
      <c r="B138" s="299" t="s">
        <v>794</v>
      </c>
      <c r="C138" s="299" t="s">
        <v>795</v>
      </c>
      <c r="D138" s="598">
        <f>VLOOKUP(B135,[14]Progress!$B$9:$D$310,3,FALSE)</f>
        <v>432.89800000000002</v>
      </c>
      <c r="E138" s="599"/>
      <c r="F138" s="299" t="s">
        <v>794</v>
      </c>
      <c r="G138" s="299" t="s">
        <v>795</v>
      </c>
      <c r="H138" s="576">
        <f>VLOOKUP(F135,[14]Progress!$B$9:$D$310,3,FALSE)</f>
        <v>190.94800000000001</v>
      </c>
      <c r="I138" s="577"/>
      <c r="J138" s="299" t="s">
        <v>794</v>
      </c>
      <c r="K138" s="299" t="s">
        <v>795</v>
      </c>
      <c r="L138" s="576">
        <f>VLOOKUP(J135,[14]Progress!$B$9:$D$310,3,FALSE)</f>
        <v>267.423</v>
      </c>
      <c r="M138" s="577"/>
      <c r="N138" s="299" t="s">
        <v>794</v>
      </c>
      <c r="O138" s="299" t="s">
        <v>795</v>
      </c>
      <c r="P138" s="582">
        <f>VLOOKUP(N135,[14]Progress!$B$9:$D$310,3,FALSE)</f>
        <v>371</v>
      </c>
      <c r="Q138" s="583"/>
      <c r="R138" s="299" t="s">
        <v>794</v>
      </c>
      <c r="S138" s="299" t="s">
        <v>795</v>
      </c>
      <c r="T138" s="578">
        <f>VLOOKUP(R135,[14]Progress!$B$9:$D$310,3,FALSE)</f>
        <v>438.91199999999998</v>
      </c>
      <c r="U138" s="579"/>
      <c r="V138" s="299" t="s">
        <v>794</v>
      </c>
      <c r="W138" s="299" t="s">
        <v>795</v>
      </c>
      <c r="X138" s="578">
        <f>VLOOKUP(V135,[14]Progress!$B$9:$D$310,3,FALSE)</f>
        <v>340.13200000000001</v>
      </c>
      <c r="Y138" s="579"/>
      <c r="Z138" s="299" t="s">
        <v>794</v>
      </c>
      <c r="AA138" s="299" t="s">
        <v>795</v>
      </c>
      <c r="AB138" s="582">
        <f>VLOOKUP(Z135,[14]Progress!$B$9:$D$310,3,FALSE)</f>
        <v>283.99599999999998</v>
      </c>
      <c r="AC138" s="583"/>
      <c r="AD138" s="299" t="s">
        <v>794</v>
      </c>
      <c r="AE138" s="299" t="s">
        <v>795</v>
      </c>
      <c r="AF138" s="582">
        <f>VLOOKUP(AD135,[14]Progress!$B$9:$D$310,3,FALSE)</f>
        <v>323</v>
      </c>
      <c r="AG138" s="583"/>
      <c r="AH138" s="299" t="s">
        <v>794</v>
      </c>
      <c r="AI138" s="299" t="s">
        <v>795</v>
      </c>
      <c r="AJ138" s="578">
        <f>VLOOKUP(AH135,[14]Progress!$B$9:$D$310,3,FALSE)</f>
        <v>470.22699999999998</v>
      </c>
      <c r="AK138" s="579"/>
      <c r="AL138" s="299" t="s">
        <v>794</v>
      </c>
      <c r="AM138" s="299" t="s">
        <v>795</v>
      </c>
      <c r="AN138" s="576">
        <f>VLOOKUP(AL135,[14]Progress!$B$9:$D$310,3,FALSE)</f>
        <v>231.53299999999999</v>
      </c>
      <c r="AO138" s="577"/>
      <c r="AP138" s="299" t="s">
        <v>794</v>
      </c>
      <c r="AQ138" s="299" t="s">
        <v>795</v>
      </c>
      <c r="AR138" s="582">
        <f>VLOOKUP(AP135,[14]Progress!$B$9:$D$310,3,FALSE)</f>
        <v>386</v>
      </c>
      <c r="AS138" s="569"/>
      <c r="AT138" s="286"/>
      <c r="AV138" s="569">
        <f>D138+H138+L138+P138+T138+X138+AB138+AF138+AJ138+AN138+AR138</f>
        <v>3736.069</v>
      </c>
      <c r="AW138" s="569"/>
      <c r="AY138">
        <v>11</v>
      </c>
    </row>
    <row r="139" spans="1:51">
      <c r="A139" s="285"/>
      <c r="B139" s="299" t="s">
        <v>797</v>
      </c>
      <c r="C139" s="299" t="s">
        <v>798</v>
      </c>
      <c r="F139" s="299" t="s">
        <v>797</v>
      </c>
      <c r="G139" s="299" t="s">
        <v>798</v>
      </c>
      <c r="J139" s="299" t="s">
        <v>797</v>
      </c>
      <c r="K139" s="299" t="s">
        <v>798</v>
      </c>
      <c r="N139" s="299" t="s">
        <v>797</v>
      </c>
      <c r="O139" s="299" t="s">
        <v>798</v>
      </c>
      <c r="R139" s="299" t="s">
        <v>797</v>
      </c>
      <c r="S139" s="299" t="s">
        <v>798</v>
      </c>
      <c r="V139" s="299" t="s">
        <v>797</v>
      </c>
      <c r="W139" s="299" t="s">
        <v>798</v>
      </c>
      <c r="Z139" s="299" t="s">
        <v>797</v>
      </c>
      <c r="AA139" s="299" t="s">
        <v>798</v>
      </c>
      <c r="AD139" s="299" t="s">
        <v>797</v>
      </c>
      <c r="AE139" s="299" t="s">
        <v>798</v>
      </c>
      <c r="AH139" s="299" t="s">
        <v>797</v>
      </c>
      <c r="AI139" s="299" t="s">
        <v>798</v>
      </c>
      <c r="AL139" s="299" t="s">
        <v>797</v>
      </c>
      <c r="AM139" s="299" t="s">
        <v>798</v>
      </c>
      <c r="AP139" s="299" t="s">
        <v>797</v>
      </c>
      <c r="AQ139" s="299" t="s">
        <v>798</v>
      </c>
      <c r="AT139" s="286"/>
      <c r="AV139" s="569"/>
      <c r="AW139" s="569"/>
    </row>
    <row r="140" spans="1:51" ht="10.5" customHeight="1">
      <c r="A140" s="285"/>
      <c r="B140" s="574"/>
      <c r="C140" s="574"/>
      <c r="F140" s="574"/>
      <c r="G140" s="574"/>
      <c r="J140" s="574"/>
      <c r="K140" s="574"/>
      <c r="N140" s="574"/>
      <c r="O140" s="574"/>
      <c r="R140" s="574"/>
      <c r="S140" s="574"/>
      <c r="V140" s="574"/>
      <c r="W140" s="574"/>
      <c r="Z140" s="574"/>
      <c r="AA140" s="574"/>
      <c r="AD140" s="574"/>
      <c r="AE140" s="574"/>
      <c r="AH140" s="574"/>
      <c r="AI140" s="574"/>
      <c r="AL140" s="574"/>
      <c r="AM140" s="574"/>
      <c r="AP140" s="574"/>
      <c r="AQ140" s="574"/>
      <c r="AT140" s="286"/>
      <c r="AV140" s="569"/>
      <c r="AW140" s="569"/>
    </row>
    <row r="141" spans="1:51">
      <c r="A141" s="285"/>
      <c r="B141" s="571" t="str">
        <f>VLOOKUP(+B135,'[14]Twr Schedule'!$B$9:$C$611,2,FALSE)</f>
        <v>DA+3</v>
      </c>
      <c r="C141" s="571"/>
      <c r="F141" s="571" t="str">
        <f>VLOOKUP(+F135,'[14]Twr Schedule'!$B$9:$C$611,2,FALSE)</f>
        <v>DB2+3</v>
      </c>
      <c r="G141" s="571"/>
      <c r="J141" s="571" t="str">
        <f>VLOOKUP(+J135,'[14]Twr Schedule'!$B$9:$C$611,2,FALSE)</f>
        <v>DB1+25</v>
      </c>
      <c r="K141" s="571"/>
      <c r="N141" s="571" t="str">
        <f>VLOOKUP(+N135,'[14]Twr Schedule'!$B$9:$C$611,2,FALSE)</f>
        <v>DC2+18</v>
      </c>
      <c r="O141" s="571"/>
      <c r="R141" s="571" t="str">
        <f>VLOOKUP(+R135,'[14]Twr Schedule'!$B$9:$C$611,2,FALSE)</f>
        <v>DA+9</v>
      </c>
      <c r="S141" s="571"/>
      <c r="V141" s="571" t="str">
        <f>VLOOKUP(+V135,'[14]Twr Schedule'!$B$9:$C$611,2,FALSE)</f>
        <v>DA+0</v>
      </c>
      <c r="W141" s="571"/>
      <c r="Z141" s="571" t="str">
        <f>VLOOKUP(+Z135,'[14]Twr Schedule'!$B$9:$C$611,2,FALSE)</f>
        <v>DA-3</v>
      </c>
      <c r="AA141" s="571"/>
      <c r="AD141" s="571" t="str">
        <f>VLOOKUP(+AD135,'[14]Twr Schedule'!$B$9:$C$611,2,FALSE)</f>
        <v>DA-3</v>
      </c>
      <c r="AE141" s="571"/>
      <c r="AH141" s="571" t="str">
        <f>VLOOKUP(+AH135,'[14]Twr Schedule'!$B$9:$C$611,2,FALSE)</f>
        <v>DA-3</v>
      </c>
      <c r="AI141" s="571"/>
      <c r="AL141" s="581" t="str">
        <f>VLOOKUP(+AL135,'[14]Twr Schedule'!$B$9:$C$611,2,FALSE)</f>
        <v>DD60+25</v>
      </c>
      <c r="AM141" s="581"/>
      <c r="AN141" s="318"/>
      <c r="AO141" s="318"/>
      <c r="AP141" s="581" t="str">
        <f>VLOOKUP(+AP135,'[14]Twr Schedule'!$B$9:$C$611,2,FALSE)</f>
        <v>DD60+25</v>
      </c>
      <c r="AQ141" s="581"/>
      <c r="AT141" s="286"/>
      <c r="AV141" s="569"/>
      <c r="AW141" s="569"/>
    </row>
    <row r="142" spans="1:51">
      <c r="A142" s="2"/>
      <c r="B142" s="2"/>
      <c r="C142" s="315" t="s">
        <v>836</v>
      </c>
      <c r="H142" t="s">
        <v>837</v>
      </c>
      <c r="AM142" t="s">
        <v>838</v>
      </c>
      <c r="AT142" s="286"/>
      <c r="AV142" s="569"/>
      <c r="AW142" s="569"/>
    </row>
    <row r="143" spans="1:51">
      <c r="A143" s="321" t="s">
        <v>839</v>
      </c>
      <c r="H143" t="s">
        <v>840</v>
      </c>
      <c r="AT143" s="286"/>
      <c r="AV143" s="569"/>
      <c r="AW143" s="569"/>
    </row>
    <row r="144" spans="1:51">
      <c r="A144" s="575" t="s">
        <v>835</v>
      </c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75"/>
      <c r="P144" s="575"/>
      <c r="Q144" s="575"/>
      <c r="R144" s="575"/>
      <c r="S144" s="575"/>
      <c r="T144" s="575"/>
      <c r="U144" s="575"/>
      <c r="V144" s="575"/>
      <c r="W144" s="575"/>
      <c r="X144" s="575"/>
      <c r="Y144" s="575"/>
      <c r="Z144" s="575"/>
      <c r="AA144" s="575"/>
      <c r="AB144" s="575"/>
      <c r="AC144" s="575"/>
      <c r="AD144" s="575"/>
      <c r="AE144" s="575"/>
      <c r="AF144" s="575"/>
      <c r="AG144" s="575"/>
      <c r="AH144" s="575"/>
      <c r="AI144" s="575" t="s">
        <v>841</v>
      </c>
      <c r="AJ144" s="575"/>
      <c r="AK144" s="575"/>
      <c r="AL144" s="575"/>
      <c r="AM144" s="575"/>
      <c r="AN144" s="575"/>
      <c r="AO144" s="575"/>
      <c r="AP144" s="575"/>
      <c r="AQ144" s="575"/>
      <c r="AR144" s="575"/>
      <c r="AT144" s="286"/>
      <c r="AV144" s="569"/>
      <c r="AW144" s="569"/>
    </row>
    <row r="145" spans="1:51">
      <c r="A145" s="285"/>
      <c r="B145" s="569" t="str">
        <f>'[14]Twr Schedule'!B273</f>
        <v>25/1</v>
      </c>
      <c r="C145" s="569"/>
      <c r="F145" s="569" t="str">
        <f>'[14]Twr Schedule'!B275</f>
        <v>25/2</v>
      </c>
      <c r="G145" s="569"/>
      <c r="J145" s="569" t="str">
        <f>'[14]Twr Schedule'!B277</f>
        <v>25/3</v>
      </c>
      <c r="K145" s="569"/>
      <c r="N145" s="569" t="str">
        <f>'[14]Twr Schedule'!B279</f>
        <v>26/0</v>
      </c>
      <c r="O145" s="569"/>
      <c r="R145" s="569" t="str">
        <f>'[14]Twr Schedule'!B281</f>
        <v>27/0</v>
      </c>
      <c r="S145" s="569"/>
      <c r="V145" s="569" t="str">
        <f>'[14]Twr Schedule'!B283</f>
        <v>28/0</v>
      </c>
      <c r="W145" s="569"/>
      <c r="Z145" s="569" t="str">
        <f>'[14]Twr Schedule'!B285</f>
        <v>28/1</v>
      </c>
      <c r="AA145" s="569"/>
      <c r="AD145" s="597" t="str">
        <f>'[14]Twr Schedule'!B287</f>
        <v>29/0</v>
      </c>
      <c r="AE145" s="569"/>
      <c r="AH145" s="569" t="str">
        <f>'[14]Twr Schedule'!B289</f>
        <v>30/0</v>
      </c>
      <c r="AI145" s="569"/>
      <c r="AL145" s="569" t="str">
        <f>'[14]Twr Schedule'!B291</f>
        <v>30/1</v>
      </c>
      <c r="AM145" s="569"/>
      <c r="AP145" s="569" t="s">
        <v>597</v>
      </c>
      <c r="AQ145" s="569"/>
      <c r="AT145" s="286"/>
      <c r="AV145" s="569"/>
      <c r="AW145" s="569"/>
    </row>
    <row r="146" spans="1:51">
      <c r="A146" s="285"/>
      <c r="AT146" s="286"/>
      <c r="AV146" s="569"/>
      <c r="AW146" s="569"/>
    </row>
    <row r="147" spans="1:51">
      <c r="A147" s="285"/>
      <c r="AT147" s="286"/>
      <c r="AV147" s="569"/>
      <c r="AW147" s="569"/>
    </row>
    <row r="148" spans="1:51">
      <c r="A148" s="285"/>
      <c r="B148" s="299" t="s">
        <v>794</v>
      </c>
      <c r="C148" s="299" t="s">
        <v>795</v>
      </c>
      <c r="D148" s="582">
        <f>VLOOKUP(B145,[14]Progress!$B$9:$D$310,3,FALSE)</f>
        <v>446</v>
      </c>
      <c r="E148" s="583"/>
      <c r="F148" s="299" t="s">
        <v>794</v>
      </c>
      <c r="G148" s="299" t="s">
        <v>795</v>
      </c>
      <c r="H148" s="582">
        <f>VLOOKUP(F145,[14]Progress!$B$9:$D$310,3,FALSE)</f>
        <v>368</v>
      </c>
      <c r="I148" s="583"/>
      <c r="J148" s="299" t="s">
        <v>794</v>
      </c>
      <c r="K148" s="299" t="s">
        <v>795</v>
      </c>
      <c r="L148" s="578">
        <f>VLOOKUP(J145,[14]Progress!$B$9:$D$310,3,FALSE)</f>
        <v>466.43099999999998</v>
      </c>
      <c r="M148" s="579"/>
      <c r="N148" s="317" t="s">
        <v>794</v>
      </c>
      <c r="O148" s="317" t="s">
        <v>795</v>
      </c>
      <c r="P148" s="578">
        <f>VLOOKUP(N145,[14]Progress!$B$9:$D$310,3,FALSE)</f>
        <v>440.83600000000001</v>
      </c>
      <c r="Q148" s="579"/>
      <c r="R148" s="317" t="s">
        <v>794</v>
      </c>
      <c r="S148" s="317" t="s">
        <v>795</v>
      </c>
      <c r="T148" s="576">
        <f>VLOOKUP(R145,[14]Progress!$B$9:$D$310,3,FALSE)</f>
        <v>299.47300000000001</v>
      </c>
      <c r="U148" s="577"/>
      <c r="V148" s="317" t="s">
        <v>794</v>
      </c>
      <c r="W148" s="317" t="s">
        <v>795</v>
      </c>
      <c r="X148" s="578">
        <f>VLOOKUP(V145,[14]Progress!$B$9:$D$310,3,FALSE)</f>
        <v>233</v>
      </c>
      <c r="Y148" s="579"/>
      <c r="Z148" s="317" t="s">
        <v>794</v>
      </c>
      <c r="AA148" s="317" t="s">
        <v>795</v>
      </c>
      <c r="AB148" s="578">
        <f>VLOOKUP(Z145,[14]Progress!$B$9:$D$310,3,FALSE)</f>
        <v>454.66899999999998</v>
      </c>
      <c r="AC148" s="579"/>
      <c r="AD148" s="317" t="s">
        <v>794</v>
      </c>
      <c r="AE148" s="317" t="s">
        <v>795</v>
      </c>
      <c r="AF148" s="578">
        <f>VLOOKUP(AD145,[14]Progress!$B$9:$D$310,3,FALSE)</f>
        <v>270.08</v>
      </c>
      <c r="AG148" s="579"/>
      <c r="AH148" s="317" t="s">
        <v>794</v>
      </c>
      <c r="AI148" s="317" t="s">
        <v>795</v>
      </c>
      <c r="AJ148" s="578">
        <f>VLOOKUP(AH145,[14]Progress!$B$9:$D$310,3,FALSE)</f>
        <v>435</v>
      </c>
      <c r="AK148" s="579"/>
      <c r="AL148" s="299" t="s">
        <v>794</v>
      </c>
      <c r="AM148" s="299" t="s">
        <v>795</v>
      </c>
      <c r="AN148" s="582">
        <f>VLOOKUP(AL145,[14]Progress!$B$9:$D$310,3,FALSE)</f>
        <v>347</v>
      </c>
      <c r="AO148" s="583"/>
      <c r="AP148" s="299" t="s">
        <v>794</v>
      </c>
      <c r="AQ148" s="299" t="s">
        <v>795</v>
      </c>
      <c r="AR148" s="582">
        <f>VLOOKUP(AP145,[14]Progress!$B$9:$D$310,3,FALSE)</f>
        <v>396</v>
      </c>
      <c r="AS148" s="569"/>
      <c r="AT148" s="286"/>
      <c r="AV148" s="569">
        <f>D148+H148+L148+P148+T148+X148+AB148+AF148+AJ148+AN148+AR148</f>
        <v>4156.4889999999996</v>
      </c>
      <c r="AW148" s="569"/>
      <c r="AY148">
        <v>11</v>
      </c>
    </row>
    <row r="149" spans="1:51">
      <c r="A149" s="285"/>
      <c r="B149" s="299" t="s">
        <v>797</v>
      </c>
      <c r="C149" s="299" t="s">
        <v>798</v>
      </c>
      <c r="F149" s="299" t="s">
        <v>797</v>
      </c>
      <c r="G149" s="299" t="s">
        <v>798</v>
      </c>
      <c r="J149" s="299" t="s">
        <v>797</v>
      </c>
      <c r="K149" s="299" t="s">
        <v>798</v>
      </c>
      <c r="N149" s="299" t="s">
        <v>797</v>
      </c>
      <c r="O149" s="299" t="s">
        <v>798</v>
      </c>
      <c r="R149" s="299" t="s">
        <v>797</v>
      </c>
      <c r="S149" s="299" t="s">
        <v>798</v>
      </c>
      <c r="V149" s="299" t="s">
        <v>797</v>
      </c>
      <c r="W149" s="299" t="s">
        <v>798</v>
      </c>
      <c r="Z149" s="299" t="s">
        <v>797</v>
      </c>
      <c r="AA149" s="299" t="s">
        <v>798</v>
      </c>
      <c r="AD149" s="299" t="s">
        <v>797</v>
      </c>
      <c r="AE149" s="299" t="s">
        <v>798</v>
      </c>
      <c r="AH149" s="299" t="s">
        <v>797</v>
      </c>
      <c r="AI149" s="299" t="s">
        <v>798</v>
      </c>
      <c r="AL149" s="299" t="s">
        <v>797</v>
      </c>
      <c r="AM149" s="299" t="s">
        <v>798</v>
      </c>
      <c r="AP149" s="299" t="s">
        <v>797</v>
      </c>
      <c r="AQ149" s="299" t="s">
        <v>798</v>
      </c>
      <c r="AT149" s="286"/>
      <c r="AV149" s="569"/>
      <c r="AW149" s="569"/>
    </row>
    <row r="150" spans="1:51" ht="10.5" customHeight="1">
      <c r="A150" s="285"/>
      <c r="B150" s="574"/>
      <c r="C150" s="574"/>
      <c r="F150" s="574"/>
      <c r="G150" s="574"/>
      <c r="J150" s="574"/>
      <c r="K150" s="574"/>
      <c r="N150" s="574"/>
      <c r="O150" s="574"/>
      <c r="R150" s="574"/>
      <c r="S150" s="574"/>
      <c r="V150" s="574"/>
      <c r="W150" s="574"/>
      <c r="Z150" s="574"/>
      <c r="AA150" s="574"/>
      <c r="AD150" s="574"/>
      <c r="AE150" s="574"/>
      <c r="AH150" s="574"/>
      <c r="AI150" s="574"/>
      <c r="AL150" s="574"/>
      <c r="AM150" s="574"/>
      <c r="AP150" s="574"/>
      <c r="AQ150" s="574"/>
      <c r="AT150" s="286"/>
      <c r="AV150" s="569"/>
      <c r="AW150" s="569"/>
    </row>
    <row r="151" spans="1:51">
      <c r="A151" s="285"/>
      <c r="B151" s="571" t="str">
        <f>VLOOKUP(+B145,'[14]Twr Schedule'!$B$9:$C$611,2,FALSE)</f>
        <v>DA+9</v>
      </c>
      <c r="C151" s="571"/>
      <c r="F151" s="571" t="str">
        <f>VLOOKUP(+F145,'[14]Twr Schedule'!$B$9:$C$611,2,FALSE)</f>
        <v>DA+0</v>
      </c>
      <c r="G151" s="571"/>
      <c r="J151" s="571" t="str">
        <f>VLOOKUP(+J145,'[14]Twr Schedule'!$B$9:$C$611,2,FALSE)</f>
        <v>DA+3</v>
      </c>
      <c r="K151" s="571"/>
      <c r="N151" s="571" t="str">
        <f>VLOOKUP(+N145,'[14]Twr Schedule'!$B$9:$C$611,2,FALSE)</f>
        <v>DB2+9</v>
      </c>
      <c r="O151" s="571"/>
      <c r="R151" s="571" t="str">
        <f>VLOOKUP(+R145,'[14]Twr Schedule'!$B$9:$C$611,2,FALSE)</f>
        <v>DD60+3</v>
      </c>
      <c r="S151" s="571"/>
      <c r="V151" s="571" t="str">
        <f>VLOOKUP(+V145,'[14]Twr Schedule'!$B$9:$C$611,2,FALSE)</f>
        <v>DD60+0</v>
      </c>
      <c r="W151" s="571"/>
      <c r="Z151" s="571" t="str">
        <f>VLOOKUP(+Z145,'[14]Twr Schedule'!$B$9:$C$611,2,FALSE)</f>
        <v>DA+3</v>
      </c>
      <c r="AA151" s="571"/>
      <c r="AD151" s="581" t="str">
        <f>VLOOKUP(+AD145,'[14]Twr Schedule'!$B$9:$C$611,2,FALSE)</f>
        <v>DD60+25</v>
      </c>
      <c r="AE151" s="581"/>
      <c r="AF151" s="318"/>
      <c r="AG151" s="318"/>
      <c r="AH151" s="581" t="str">
        <f>VLOOKUP(+AH145,'[14]Twr Schedule'!$B$9:$C$611,2,FALSE)</f>
        <v>DD60+18</v>
      </c>
      <c r="AI151" s="581"/>
      <c r="AL151" s="571" t="str">
        <f>VLOOKUP(+AL145,'[14]Twr Schedule'!$B$9:$C$611,2,FALSE)</f>
        <v>DA-3</v>
      </c>
      <c r="AM151" s="571"/>
      <c r="AP151" s="571" t="str">
        <f>VLOOKUP(+AP145,'[14]Twr Schedule'!$B$9:$C$611,2,FALSE)</f>
        <v>DA-3</v>
      </c>
      <c r="AQ151" s="571"/>
      <c r="AT151" s="286"/>
      <c r="AV151" s="569"/>
      <c r="AW151" s="569"/>
    </row>
    <row r="152" spans="1:51">
      <c r="A152" s="285"/>
      <c r="U152" s="2" t="s">
        <v>842</v>
      </c>
      <c r="AF152" s="2" t="s">
        <v>843</v>
      </c>
      <c r="AT152" s="286"/>
      <c r="AV152" s="569"/>
      <c r="AW152" s="569"/>
    </row>
    <row r="153" spans="1:51">
      <c r="A153" s="555" t="s">
        <v>841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7"/>
      <c r="S153" s="590" t="s">
        <v>844</v>
      </c>
      <c r="T153" s="590"/>
      <c r="U153" s="590"/>
      <c r="V153" s="590"/>
      <c r="W153" s="590"/>
      <c r="X153" s="590"/>
      <c r="Y153" s="590"/>
      <c r="Z153" s="590"/>
      <c r="AA153" s="590"/>
      <c r="AB153" s="590"/>
      <c r="AC153" s="590"/>
      <c r="AD153" s="590"/>
      <c r="AE153" s="590"/>
      <c r="AF153" s="590"/>
      <c r="AG153" s="590"/>
      <c r="AH153" s="590"/>
      <c r="AI153" s="590"/>
      <c r="AJ153" s="590"/>
      <c r="AK153" s="590"/>
      <c r="AL153" s="590"/>
      <c r="AM153" s="590"/>
      <c r="AN153" s="590"/>
      <c r="AO153" s="590"/>
      <c r="AP153" s="590"/>
      <c r="AQ153" s="590"/>
      <c r="AR153" s="590"/>
      <c r="AT153" s="286"/>
      <c r="AV153" s="569"/>
      <c r="AW153" s="569"/>
    </row>
    <row r="154" spans="1:51">
      <c r="A154" s="285"/>
      <c r="R154" s="592"/>
      <c r="S154" s="592"/>
      <c r="T154" s="592"/>
      <c r="U154" s="592"/>
      <c r="V154" s="592"/>
      <c r="W154" s="592"/>
      <c r="X154" s="592"/>
      <c r="Y154" s="592"/>
      <c r="Z154" s="592"/>
      <c r="AA154" s="592"/>
      <c r="AB154" s="592"/>
      <c r="AC154" s="592"/>
      <c r="AD154" s="592"/>
      <c r="AE154" s="592"/>
      <c r="AF154" s="592"/>
      <c r="AG154" s="592"/>
      <c r="AH154" s="592"/>
      <c r="AI154" s="592"/>
      <c r="AJ154" s="592"/>
      <c r="AK154" s="592"/>
      <c r="AL154" s="592"/>
      <c r="AM154" s="592"/>
      <c r="AN154" s="592"/>
      <c r="AO154" s="592"/>
      <c r="AP154" s="592"/>
      <c r="AQ154" s="592"/>
      <c r="AR154" s="592"/>
      <c r="AS154" s="592"/>
      <c r="AT154" s="286"/>
      <c r="AV154" s="569"/>
      <c r="AW154" s="569"/>
    </row>
    <row r="155" spans="1:51">
      <c r="A155" s="285"/>
      <c r="B155" s="597" t="s">
        <v>583</v>
      </c>
      <c r="C155" s="569"/>
      <c r="F155" s="596" t="s">
        <v>532</v>
      </c>
      <c r="G155" s="569"/>
      <c r="J155" s="597" t="str">
        <f>'[14]Twr Schedule'!B299</f>
        <v>30/5</v>
      </c>
      <c r="K155" s="569"/>
      <c r="N155" s="597" t="str">
        <f>'[14]Twr Schedule'!B301</f>
        <v>30/6</v>
      </c>
      <c r="O155" s="569"/>
      <c r="R155" s="596" t="str">
        <f>'[14]Twr Schedule'!B303</f>
        <v>31/0</v>
      </c>
      <c r="S155" s="569"/>
      <c r="V155" s="596" t="str">
        <f>'[14]Twr Schedule'!B305</f>
        <v>31/1</v>
      </c>
      <c r="W155" s="569"/>
      <c r="Z155" s="596" t="str">
        <f>'[14]Twr Schedule'!B307</f>
        <v>31/2</v>
      </c>
      <c r="AA155" s="569"/>
      <c r="AD155" s="596" t="str">
        <f>'[14]Twr Schedule'!B309</f>
        <v>31/3</v>
      </c>
      <c r="AE155" s="569"/>
      <c r="AH155" s="596" t="str">
        <f>'[14]Twr Schedule'!B311</f>
        <v>31/4</v>
      </c>
      <c r="AI155" s="569"/>
      <c r="AL155" s="596" t="str">
        <f>'[14]Twr Schedule'!B313</f>
        <v>31/5</v>
      </c>
      <c r="AM155" s="569"/>
      <c r="AP155" s="596" t="str">
        <f>'[14]Twr Schedule'!B315</f>
        <v>31/6</v>
      </c>
      <c r="AQ155" s="569"/>
      <c r="AT155" s="286"/>
      <c r="AV155" s="569"/>
      <c r="AW155" s="569"/>
    </row>
    <row r="156" spans="1:51">
      <c r="A156" s="285"/>
      <c r="AT156" s="286"/>
      <c r="AV156" s="569"/>
      <c r="AW156" s="569"/>
    </row>
    <row r="157" spans="1:51">
      <c r="A157" s="285"/>
      <c r="AT157" s="286"/>
      <c r="AV157" s="569"/>
      <c r="AW157" s="569"/>
    </row>
    <row r="158" spans="1:51">
      <c r="A158" s="285"/>
      <c r="B158" s="299" t="s">
        <v>794</v>
      </c>
      <c r="C158" s="299" t="s">
        <v>795</v>
      </c>
      <c r="D158" s="582">
        <f>VLOOKUP(B155,[14]Progress!$B$9:$D$310,3,FALSE)</f>
        <v>410</v>
      </c>
      <c r="E158" s="583"/>
      <c r="F158" s="322" t="s">
        <v>794</v>
      </c>
      <c r="G158" s="299" t="s">
        <v>795</v>
      </c>
      <c r="H158" s="582">
        <f>VLOOKUP(F155,[14]Progress!$B$9:$D$310,3,FALSE)</f>
        <v>424</v>
      </c>
      <c r="I158" s="583"/>
      <c r="J158" s="299" t="s">
        <v>794</v>
      </c>
      <c r="K158" s="299" t="s">
        <v>795</v>
      </c>
      <c r="L158" s="582">
        <f>VLOOKUP(J155,[14]Progress!$B$9:$D$310,3,FALSE)</f>
        <v>373</v>
      </c>
      <c r="M158" s="583"/>
      <c r="N158" s="299" t="s">
        <v>794</v>
      </c>
      <c r="O158" s="299" t="s">
        <v>795</v>
      </c>
      <c r="P158" s="578">
        <f>VLOOKUP(N155,[14]Progress!$B$9:$D$310,3,FALSE)</f>
        <v>365.46100000000001</v>
      </c>
      <c r="Q158" s="579"/>
      <c r="R158" s="317" t="s">
        <v>794</v>
      </c>
      <c r="S158" s="317" t="s">
        <v>795</v>
      </c>
      <c r="T158" s="578">
        <f>VLOOKUP(R155,[14]Progress!$B$9:$D$310,3,FALSE)</f>
        <v>376</v>
      </c>
      <c r="U158" s="579"/>
      <c r="V158" s="317" t="s">
        <v>794</v>
      </c>
      <c r="W158" s="317" t="s">
        <v>795</v>
      </c>
      <c r="X158" s="578">
        <f>VLOOKUP(V155,[14]Progress!$B$9:$D$310,3,FALSE)</f>
        <v>403</v>
      </c>
      <c r="Y158" s="579"/>
      <c r="Z158" s="317" t="s">
        <v>794</v>
      </c>
      <c r="AA158" s="317" t="s">
        <v>795</v>
      </c>
      <c r="AB158" s="578">
        <f>VLOOKUP(Z155,[14]Progress!$B$9:$D$310,3,FALSE)</f>
        <v>399</v>
      </c>
      <c r="AC158" s="579"/>
      <c r="AD158" s="317" t="s">
        <v>794</v>
      </c>
      <c r="AE158" s="317" t="s">
        <v>795</v>
      </c>
      <c r="AF158" s="578">
        <f>VLOOKUP(AD155,[14]Progress!$B$9:$D$310,3,FALSE)</f>
        <v>404</v>
      </c>
      <c r="AG158" s="579"/>
      <c r="AH158" s="317" t="s">
        <v>794</v>
      </c>
      <c r="AI158" s="317" t="s">
        <v>795</v>
      </c>
      <c r="AJ158" s="578">
        <f>VLOOKUP(AH155,[14]Progress!$B$9:$D$310,3,FALSE)</f>
        <v>358</v>
      </c>
      <c r="AK158" s="579"/>
      <c r="AL158" s="317" t="s">
        <v>794</v>
      </c>
      <c r="AM158" s="317" t="s">
        <v>795</v>
      </c>
      <c r="AN158" s="578">
        <f>VLOOKUP(AL155,[14]Progress!$B$9:$D$310,3,FALSE)</f>
        <v>363</v>
      </c>
      <c r="AO158" s="579"/>
      <c r="AP158" s="317" t="s">
        <v>794</v>
      </c>
      <c r="AQ158" s="317" t="s">
        <v>795</v>
      </c>
      <c r="AR158" s="578">
        <f>VLOOKUP(AP155,[14]Progress!$B$9:$D$310,3,FALSE)</f>
        <v>407</v>
      </c>
      <c r="AS158" s="580"/>
      <c r="AT158" s="286"/>
      <c r="AV158" s="569">
        <f>D158+H158+L158+P158+T158+X158+AB158+AF158+AJ158+AN158+AR158</f>
        <v>4282.4610000000002</v>
      </c>
      <c r="AW158" s="569"/>
      <c r="AY158">
        <v>11</v>
      </c>
    </row>
    <row r="159" spans="1:51">
      <c r="A159" s="285"/>
      <c r="B159" s="299" t="s">
        <v>797</v>
      </c>
      <c r="C159" s="299" t="s">
        <v>798</v>
      </c>
      <c r="F159" s="299" t="s">
        <v>797</v>
      </c>
      <c r="G159" s="299" t="s">
        <v>798</v>
      </c>
      <c r="J159" s="299" t="s">
        <v>797</v>
      </c>
      <c r="K159" s="299" t="s">
        <v>798</v>
      </c>
      <c r="N159" s="299" t="s">
        <v>797</v>
      </c>
      <c r="O159" s="299" t="s">
        <v>798</v>
      </c>
      <c r="R159" s="299" t="s">
        <v>797</v>
      </c>
      <c r="S159" s="299" t="s">
        <v>798</v>
      </c>
      <c r="V159" s="299" t="s">
        <v>797</v>
      </c>
      <c r="W159" s="299" t="s">
        <v>798</v>
      </c>
      <c r="Z159" s="299" t="s">
        <v>797</v>
      </c>
      <c r="AA159" s="299" t="s">
        <v>798</v>
      </c>
      <c r="AD159" s="299" t="s">
        <v>797</v>
      </c>
      <c r="AE159" s="299" t="s">
        <v>798</v>
      </c>
      <c r="AH159" s="299" t="s">
        <v>797</v>
      </c>
      <c r="AI159" s="299" t="s">
        <v>798</v>
      </c>
      <c r="AL159" s="299" t="s">
        <v>797</v>
      </c>
      <c r="AM159" s="299" t="s">
        <v>798</v>
      </c>
      <c r="AP159" s="299" t="s">
        <v>797</v>
      </c>
      <c r="AQ159" s="299" t="s">
        <v>798</v>
      </c>
      <c r="AT159" s="286"/>
      <c r="AV159" s="569"/>
      <c r="AW159" s="569"/>
    </row>
    <row r="160" spans="1:51" ht="10.5" customHeight="1">
      <c r="A160" s="285"/>
      <c r="B160" s="574"/>
      <c r="C160" s="574"/>
      <c r="F160" s="574"/>
      <c r="G160" s="574"/>
      <c r="J160" s="574"/>
      <c r="K160" s="574"/>
      <c r="N160" s="574"/>
      <c r="O160" s="574"/>
      <c r="R160" s="574"/>
      <c r="S160" s="574"/>
      <c r="V160" s="574"/>
      <c r="W160" s="574"/>
      <c r="Z160" s="574"/>
      <c r="AA160" s="574"/>
      <c r="AD160" s="574"/>
      <c r="AE160" s="574"/>
      <c r="AH160" s="574"/>
      <c r="AI160" s="574"/>
      <c r="AL160" s="574"/>
      <c r="AM160" s="574"/>
      <c r="AP160" s="574"/>
      <c r="AQ160" s="574"/>
      <c r="AT160" s="286"/>
      <c r="AV160" s="569"/>
      <c r="AW160" s="569"/>
    </row>
    <row r="161" spans="1:51">
      <c r="A161" s="285"/>
      <c r="B161" s="571" t="str">
        <f>VLOOKUP(+B155,'[14]Twr Schedule'!$B$9:$C$611,2,FALSE)</f>
        <v>DA+0</v>
      </c>
      <c r="C161" s="571"/>
      <c r="F161" s="571" t="str">
        <f>VLOOKUP(+F155,'[14]Twr Schedule'!$B$9:$C$611,2,FALSE)</f>
        <v>DA+3</v>
      </c>
      <c r="G161" s="571"/>
      <c r="J161" s="571" t="str">
        <f>VLOOKUP(+J155,'[14]Twr Schedule'!$B$9:$C$611,2,FALSE)</f>
        <v>DA+0</v>
      </c>
      <c r="K161" s="571"/>
      <c r="N161" s="571" t="str">
        <f>VLOOKUP(+N155,'[14]Twr Schedule'!$B$9:$C$611,2,FALSE)</f>
        <v>DA-3</v>
      </c>
      <c r="O161" s="571"/>
      <c r="R161" s="571" t="str">
        <f>VLOOKUP(+R155,'[14]Twr Schedule'!$B$9:$C$611,2,FALSE)</f>
        <v>DB2+0</v>
      </c>
      <c r="S161" s="571"/>
      <c r="V161" s="571" t="str">
        <f>VLOOKUP(+V155,'[14]Twr Schedule'!$B$9:$C$611,2,FALSE)</f>
        <v>DA+0</v>
      </c>
      <c r="W161" s="571"/>
      <c r="Z161" s="571" t="str">
        <f>VLOOKUP(+Z155,'[14]Twr Schedule'!$B$9:$C$611,2,FALSE)</f>
        <v>DA+0</v>
      </c>
      <c r="AA161" s="571"/>
      <c r="AD161" s="571" t="str">
        <f>VLOOKUP(+AD155,'[14]Twr Schedule'!$B$9:$C$611,2,FALSE)</f>
        <v>DA+3</v>
      </c>
      <c r="AE161" s="571"/>
      <c r="AH161" s="571" t="str">
        <f>VLOOKUP(+AH155,'[14]Twr Schedule'!$B$9:$C$611,2,FALSE)</f>
        <v>DA-3</v>
      </c>
      <c r="AI161" s="571"/>
      <c r="AL161" s="571" t="str">
        <f>VLOOKUP(+AL155,'[14]Twr Schedule'!$B$9:$C$611,2,FALSE)</f>
        <v>DA-3</v>
      </c>
      <c r="AM161" s="571"/>
      <c r="AP161" s="571" t="str">
        <f>VLOOKUP(+AP155,'[14]Twr Schedule'!$B$9:$C$611,2,FALSE)</f>
        <v>DA+3</v>
      </c>
      <c r="AQ161" s="571"/>
      <c r="AT161" s="286"/>
      <c r="AV161" s="569"/>
      <c r="AW161" s="569"/>
    </row>
    <row r="162" spans="1:51">
      <c r="A162" s="285"/>
      <c r="AT162" s="286"/>
      <c r="AV162" s="569"/>
      <c r="AW162" s="569"/>
    </row>
    <row r="163" spans="1:51">
      <c r="A163" s="585" t="s">
        <v>844</v>
      </c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6"/>
      <c r="P163" s="586"/>
      <c r="Q163" s="586"/>
      <c r="R163" s="586"/>
      <c r="S163" s="586"/>
      <c r="T163" s="586"/>
      <c r="U163" s="586"/>
      <c r="V163" s="587"/>
      <c r="W163" s="593" t="s">
        <v>845</v>
      </c>
      <c r="X163" s="594"/>
      <c r="Y163" s="594"/>
      <c r="Z163" s="594"/>
      <c r="AA163" s="594"/>
      <c r="AB163" s="594"/>
      <c r="AC163" s="594"/>
      <c r="AD163" s="594"/>
      <c r="AE163" s="594"/>
      <c r="AF163" s="594"/>
      <c r="AG163" s="594"/>
      <c r="AH163" s="594"/>
      <c r="AI163" s="594"/>
      <c r="AJ163" s="594"/>
      <c r="AK163" s="594"/>
      <c r="AL163" s="594"/>
      <c r="AM163" s="594"/>
      <c r="AN163" s="594"/>
      <c r="AO163" s="594"/>
      <c r="AP163" s="594"/>
      <c r="AQ163" s="594"/>
      <c r="AR163" s="595"/>
      <c r="AT163" s="286"/>
      <c r="AV163" s="569"/>
      <c r="AW163" s="569"/>
    </row>
    <row r="164" spans="1:51">
      <c r="A164" s="285"/>
      <c r="B164" s="592"/>
      <c r="C164" s="592"/>
      <c r="D164" s="592"/>
      <c r="E164" s="592"/>
      <c r="F164" s="592"/>
      <c r="G164" s="592"/>
      <c r="H164" s="592"/>
      <c r="I164" s="592"/>
      <c r="J164" s="592"/>
      <c r="K164" s="592"/>
      <c r="L164" s="592"/>
      <c r="M164" s="592"/>
      <c r="N164" s="592"/>
      <c r="O164" s="592"/>
      <c r="P164" s="592"/>
      <c r="Q164" s="592"/>
      <c r="R164" s="592"/>
      <c r="S164" s="592"/>
      <c r="V164" s="592"/>
      <c r="W164" s="592"/>
      <c r="X164" s="592"/>
      <c r="Y164" s="592"/>
      <c r="Z164" s="592"/>
      <c r="AA164" s="592"/>
      <c r="AB164" s="592"/>
      <c r="AC164" s="592"/>
      <c r="AD164" s="592"/>
      <c r="AE164" s="592"/>
      <c r="AF164" s="592"/>
      <c r="AG164" s="592"/>
      <c r="AH164" s="592"/>
      <c r="AI164" s="592"/>
      <c r="AJ164" s="592"/>
      <c r="AK164" s="592"/>
      <c r="AL164" s="592"/>
      <c r="AM164" s="592"/>
      <c r="AN164" s="592"/>
      <c r="AO164" s="592"/>
      <c r="AP164" s="592"/>
      <c r="AQ164" s="592"/>
      <c r="AR164" s="592"/>
      <c r="AS164" s="592"/>
      <c r="AT164" s="286"/>
      <c r="AV164" s="569"/>
      <c r="AW164" s="569"/>
    </row>
    <row r="165" spans="1:51">
      <c r="A165" s="285"/>
      <c r="B165" s="569" t="str">
        <f>'[14]Twr Schedule'!B317</f>
        <v>31/7</v>
      </c>
      <c r="C165" s="569"/>
      <c r="F165" s="569" t="str">
        <f>'[14]Twr Schedule'!B319</f>
        <v>31/8</v>
      </c>
      <c r="G165" s="569"/>
      <c r="J165" s="569" t="str">
        <f>'[14]Twr Schedule'!B321</f>
        <v>31/9</v>
      </c>
      <c r="K165" s="569"/>
      <c r="N165" s="569" t="str">
        <f>'[14]Twr Schedule'!B323</f>
        <v>31/10</v>
      </c>
      <c r="O165" s="569"/>
      <c r="R165" s="569" t="str">
        <f>'[14]Twr Schedule'!B325</f>
        <v>32/0</v>
      </c>
      <c r="S165" s="569"/>
      <c r="V165" s="569" t="str">
        <f>'[14]Twr Schedule'!B327</f>
        <v>33/0</v>
      </c>
      <c r="W165" s="569"/>
      <c r="Z165" s="569" t="str">
        <f>'[14]Twr Schedule'!B329</f>
        <v>33/1</v>
      </c>
      <c r="AA165" s="569"/>
      <c r="AD165" s="569" t="str">
        <f>'[14]Twr Schedule'!B331</f>
        <v>33/2</v>
      </c>
      <c r="AE165" s="569"/>
      <c r="AH165" s="569" t="str">
        <f>'[14]Twr Schedule'!B333</f>
        <v>33/3</v>
      </c>
      <c r="AI165" s="569"/>
      <c r="AL165" s="569" t="str">
        <f>'[14]Twr Schedule'!B335</f>
        <v>33/4</v>
      </c>
      <c r="AM165" s="569"/>
      <c r="AP165" s="569" t="str">
        <f>'[14]Twr Schedule'!B337</f>
        <v>33/5</v>
      </c>
      <c r="AQ165" s="569"/>
      <c r="AT165" s="286"/>
      <c r="AV165" s="569"/>
      <c r="AW165" s="569"/>
    </row>
    <row r="166" spans="1:51">
      <c r="A166" s="285"/>
      <c r="AT166" s="286"/>
      <c r="AV166" s="569"/>
      <c r="AW166" s="569"/>
    </row>
    <row r="167" spans="1:51">
      <c r="A167" s="285"/>
      <c r="AT167" s="286"/>
      <c r="AV167" s="569"/>
      <c r="AW167" s="569"/>
    </row>
    <row r="168" spans="1:51">
      <c r="A168" s="285"/>
      <c r="B168" s="299" t="s">
        <v>794</v>
      </c>
      <c r="C168" s="299" t="s">
        <v>795</v>
      </c>
      <c r="D168" s="582">
        <f>VLOOKUP(B165,[14]Progress!$B$9:$D$310,3,FALSE)</f>
        <v>384</v>
      </c>
      <c r="E168" s="583"/>
      <c r="F168" s="299" t="s">
        <v>794</v>
      </c>
      <c r="G168" s="299" t="s">
        <v>795</v>
      </c>
      <c r="H168" s="582">
        <f>VLOOKUP(F165,[14]Progress!$B$9:$D$310,3,FALSE)</f>
        <v>386</v>
      </c>
      <c r="I168" s="583"/>
      <c r="J168" s="299" t="s">
        <v>794</v>
      </c>
      <c r="K168" s="299" t="s">
        <v>795</v>
      </c>
      <c r="L168" s="582">
        <f>VLOOKUP(J165,[14]Progress!$B$9:$D$310,3,FALSE)</f>
        <v>394</v>
      </c>
      <c r="M168" s="583"/>
      <c r="N168" s="299" t="s">
        <v>794</v>
      </c>
      <c r="O168" s="299" t="s">
        <v>795</v>
      </c>
      <c r="P168" s="578">
        <f>VLOOKUP(N165,[14]Progress!$B$9:$D$310,3,FALSE)</f>
        <v>409.666</v>
      </c>
      <c r="Q168" s="579"/>
      <c r="R168" s="317" t="s">
        <v>794</v>
      </c>
      <c r="S168" s="317" t="s">
        <v>795</v>
      </c>
      <c r="T168" s="578">
        <f>VLOOKUP(R165,[14]Progress!$B$9:$D$310,3,FALSE)</f>
        <v>407.17</v>
      </c>
      <c r="U168" s="579"/>
      <c r="V168" s="317" t="s">
        <v>794</v>
      </c>
      <c r="W168" s="317" t="s">
        <v>795</v>
      </c>
      <c r="X168" s="578">
        <f>VLOOKUP(V165,[14]Progress!$B$9:$D$310,3,FALSE)</f>
        <v>365</v>
      </c>
      <c r="Y168" s="579"/>
      <c r="Z168" s="317" t="s">
        <v>794</v>
      </c>
      <c r="AA168" s="317" t="s">
        <v>795</v>
      </c>
      <c r="AB168" s="578">
        <f>VLOOKUP(Z165,[14]Progress!$B$9:$D$310,3,FALSE)</f>
        <v>365</v>
      </c>
      <c r="AC168" s="579"/>
      <c r="AD168" s="317" t="s">
        <v>794</v>
      </c>
      <c r="AE168" s="317" t="s">
        <v>795</v>
      </c>
      <c r="AF168" s="578">
        <f>VLOOKUP(AD165,[14]Progress!$B$9:$D$310,3,FALSE)</f>
        <v>406</v>
      </c>
      <c r="AG168" s="579"/>
      <c r="AH168" s="317" t="s">
        <v>794</v>
      </c>
      <c r="AI168" s="317" t="s">
        <v>795</v>
      </c>
      <c r="AJ168" s="578">
        <f>VLOOKUP(AH165,[14]Progress!$B$9:$D$310,3,FALSE)</f>
        <v>389</v>
      </c>
      <c r="AK168" s="579"/>
      <c r="AL168" s="317" t="s">
        <v>794</v>
      </c>
      <c r="AM168" s="317" t="s">
        <v>795</v>
      </c>
      <c r="AN168" s="578">
        <f>VLOOKUP(AL165,[14]Progress!$B$9:$D$310,3,FALSE)</f>
        <v>395</v>
      </c>
      <c r="AO168" s="579"/>
      <c r="AP168" s="317" t="s">
        <v>794</v>
      </c>
      <c r="AQ168" s="317" t="s">
        <v>795</v>
      </c>
      <c r="AR168" s="578">
        <f>VLOOKUP(AP165,[14]Progress!$B$9:$D$310,3,FALSE)</f>
        <v>430</v>
      </c>
      <c r="AS168" s="580"/>
      <c r="AT168" s="286"/>
      <c r="AV168" s="569">
        <f>D168+H168+L168+P168+T168+X168+AB168+AF168+AJ168+AN168+AR168</f>
        <v>4330.8360000000002</v>
      </c>
      <c r="AW168" s="569"/>
      <c r="AY168">
        <v>11</v>
      </c>
    </row>
    <row r="169" spans="1:51">
      <c r="A169" s="285"/>
      <c r="B169" s="299" t="s">
        <v>797</v>
      </c>
      <c r="C169" s="299" t="s">
        <v>798</v>
      </c>
      <c r="F169" s="299" t="s">
        <v>797</v>
      </c>
      <c r="G169" s="299" t="s">
        <v>798</v>
      </c>
      <c r="J169" s="299" t="s">
        <v>797</v>
      </c>
      <c r="K169" s="299" t="s">
        <v>798</v>
      </c>
      <c r="N169" s="299" t="s">
        <v>797</v>
      </c>
      <c r="O169" s="299" t="s">
        <v>798</v>
      </c>
      <c r="R169" s="299" t="s">
        <v>797</v>
      </c>
      <c r="S169" s="299" t="s">
        <v>798</v>
      </c>
      <c r="V169" s="299" t="s">
        <v>797</v>
      </c>
      <c r="W169" s="299" t="s">
        <v>798</v>
      </c>
      <c r="Z169" s="299" t="s">
        <v>797</v>
      </c>
      <c r="AA169" s="299" t="s">
        <v>798</v>
      </c>
      <c r="AD169" s="299" t="s">
        <v>797</v>
      </c>
      <c r="AE169" s="299" t="s">
        <v>798</v>
      </c>
      <c r="AH169" s="299" t="s">
        <v>797</v>
      </c>
      <c r="AI169" s="299" t="s">
        <v>798</v>
      </c>
      <c r="AL169" s="299" t="s">
        <v>797</v>
      </c>
      <c r="AM169" s="299" t="s">
        <v>798</v>
      </c>
      <c r="AP169" s="299" t="s">
        <v>797</v>
      </c>
      <c r="AQ169" s="299" t="s">
        <v>798</v>
      </c>
      <c r="AT169" s="286"/>
      <c r="AV169" s="569"/>
      <c r="AW169" s="569"/>
    </row>
    <row r="170" spans="1:51" ht="10.5" customHeight="1">
      <c r="A170" s="285"/>
      <c r="B170" s="574"/>
      <c r="C170" s="574"/>
      <c r="F170" s="574"/>
      <c r="G170" s="574"/>
      <c r="J170" s="574"/>
      <c r="K170" s="574"/>
      <c r="N170" s="574"/>
      <c r="O170" s="574"/>
      <c r="R170" s="574"/>
      <c r="S170" s="574"/>
      <c r="V170" s="574"/>
      <c r="W170" s="574"/>
      <c r="Z170" s="574"/>
      <c r="AA170" s="574"/>
      <c r="AD170" s="574"/>
      <c r="AE170" s="574"/>
      <c r="AH170" s="574"/>
      <c r="AI170" s="574"/>
      <c r="AL170" s="574"/>
      <c r="AM170" s="574"/>
      <c r="AP170" s="574"/>
      <c r="AQ170" s="574"/>
      <c r="AT170" s="286"/>
      <c r="AV170" s="569"/>
      <c r="AW170" s="569"/>
    </row>
    <row r="171" spans="1:51">
      <c r="A171" s="285"/>
      <c r="B171" s="571" t="str">
        <f>VLOOKUP(+B165,'[14]Twr Schedule'!$B$9:$C$611,2,FALSE)</f>
        <v>DA+0</v>
      </c>
      <c r="C171" s="571"/>
      <c r="F171" s="571" t="str">
        <f>VLOOKUP(+F165,'[14]Twr Schedule'!$B$9:$C$611,2,FALSE)</f>
        <v>DA-3</v>
      </c>
      <c r="G171" s="571"/>
      <c r="J171" s="571" t="str">
        <f>VLOOKUP(+J165,'[14]Twr Schedule'!$B$9:$C$611,2,FALSE)</f>
        <v>DA+3</v>
      </c>
      <c r="K171" s="571"/>
      <c r="N171" s="571" t="str">
        <f>VLOOKUP(+N165,'[14]Twr Schedule'!$B$9:$C$611,2,FALSE)</f>
        <v>DA-3</v>
      </c>
      <c r="O171" s="571"/>
      <c r="R171" s="571" t="str">
        <f>VLOOKUP(+R165,'[14]Twr Schedule'!$B$9:$C$611,2,FALSE)</f>
        <v>DC1+6</v>
      </c>
      <c r="S171" s="571"/>
      <c r="V171" s="571" t="str">
        <f>VLOOKUP(+V165,'[14]Twr Schedule'!$B$9:$C$611,2,FALSE)</f>
        <v>DC2+6</v>
      </c>
      <c r="W171" s="571"/>
      <c r="Z171" s="571" t="str">
        <f>VLOOKUP(+Z165,'[14]Twr Schedule'!$B$9:$C$611,2,FALSE)</f>
        <v>DA-3</v>
      </c>
      <c r="AA171" s="571"/>
      <c r="AD171" s="571" t="str">
        <f>VLOOKUP(+AD165,'[14]Twr Schedule'!$B$9:$C$611,2,FALSE)</f>
        <v>DA-3</v>
      </c>
      <c r="AE171" s="571"/>
      <c r="AH171" s="571" t="str">
        <f>VLOOKUP(+AH165,'[14]Twr Schedule'!$B$9:$C$611,2,FALSE)</f>
        <v>DA+3</v>
      </c>
      <c r="AI171" s="571"/>
      <c r="AL171" s="571" t="str">
        <f>VLOOKUP(+AL165,'[14]Twr Schedule'!$B$9:$C$611,2,FALSE)</f>
        <v>DA-3</v>
      </c>
      <c r="AM171" s="571"/>
      <c r="AP171" s="571" t="str">
        <f>VLOOKUP(+AP165,'[14]Twr Schedule'!$B$9:$C$611,2,FALSE)</f>
        <v>DA+3</v>
      </c>
      <c r="AQ171" s="571"/>
      <c r="AT171" s="286"/>
      <c r="AV171" s="569"/>
      <c r="AW171" s="569"/>
    </row>
    <row r="172" spans="1:51">
      <c r="A172" s="285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286"/>
      <c r="AV172" s="569"/>
      <c r="AW172" s="569"/>
    </row>
    <row r="173" spans="1:51">
      <c r="A173" s="591" t="s">
        <v>845</v>
      </c>
      <c r="B173" s="591"/>
      <c r="C173" s="591"/>
      <c r="D173" s="591"/>
      <c r="E173" s="591"/>
      <c r="F173" s="591"/>
      <c r="G173" s="591"/>
      <c r="H173" s="591"/>
      <c r="I173" s="591"/>
      <c r="J173" s="591"/>
      <c r="K173" s="591"/>
      <c r="L173" s="591"/>
      <c r="M173" s="591"/>
      <c r="N173" s="591"/>
      <c r="O173" s="591"/>
      <c r="P173" s="591"/>
      <c r="Q173" s="591"/>
      <c r="R173" s="591"/>
      <c r="S173" s="591"/>
      <c r="T173" s="591"/>
      <c r="U173" s="591"/>
      <c r="V173" s="591"/>
      <c r="W173" s="591"/>
      <c r="X173" s="591"/>
      <c r="Y173" s="591"/>
      <c r="Z173" s="591"/>
      <c r="AA173" s="590" t="s">
        <v>846</v>
      </c>
      <c r="AB173" s="590"/>
      <c r="AC173" s="590"/>
      <c r="AD173" s="590"/>
      <c r="AE173" s="590"/>
      <c r="AF173" s="590"/>
      <c r="AG173" s="590"/>
      <c r="AH173" s="590"/>
      <c r="AI173" s="590"/>
      <c r="AJ173" s="590"/>
      <c r="AK173" s="590"/>
      <c r="AL173" s="590"/>
      <c r="AM173" s="590"/>
      <c r="AN173" s="590"/>
      <c r="AO173" s="590"/>
      <c r="AP173" s="590"/>
      <c r="AQ173" s="590"/>
      <c r="AR173" s="590"/>
      <c r="AT173" s="286"/>
      <c r="AV173" s="569"/>
      <c r="AW173" s="569"/>
    </row>
    <row r="174" spans="1:51">
      <c r="A174" s="285"/>
      <c r="B174" s="592"/>
      <c r="C174" s="592"/>
      <c r="D174" s="592"/>
      <c r="E174" s="592"/>
      <c r="F174" s="592"/>
      <c r="G174" s="592"/>
      <c r="H174" s="592"/>
      <c r="I174" s="592"/>
      <c r="J174" s="592"/>
      <c r="K174" s="592"/>
      <c r="L174" s="592"/>
      <c r="M174" s="592"/>
      <c r="N174" s="592"/>
      <c r="O174" s="592"/>
      <c r="P174" s="592"/>
      <c r="Q174" s="592"/>
      <c r="R174" s="592"/>
      <c r="S174" s="592"/>
      <c r="T174" s="592"/>
      <c r="U174" s="592"/>
      <c r="V174" s="592"/>
      <c r="W174" s="592"/>
      <c r="X174" s="592"/>
      <c r="Y174" s="592"/>
      <c r="Z174" s="592"/>
      <c r="AA174" s="592"/>
      <c r="AT174" s="286"/>
      <c r="AV174" s="569"/>
      <c r="AW174" s="569"/>
    </row>
    <row r="175" spans="1:51">
      <c r="A175" s="285"/>
      <c r="B175" s="569" t="str">
        <f>'[14]Twr Schedule'!B339</f>
        <v>33/6</v>
      </c>
      <c r="C175" s="569"/>
      <c r="F175" s="569" t="str">
        <f>'[14]Twr Schedule'!B341</f>
        <v>33/7</v>
      </c>
      <c r="G175" s="569"/>
      <c r="J175" s="569" t="str">
        <f>'[14]Twr Schedule'!B343</f>
        <v>33/8</v>
      </c>
      <c r="K175" s="569"/>
      <c r="N175" s="569" t="str">
        <f>'[14]Twr Schedule'!B345</f>
        <v>33/9</v>
      </c>
      <c r="O175" s="569"/>
      <c r="R175" s="569" t="str">
        <f>'[14]Twr Schedule'!B347</f>
        <v>33/10</v>
      </c>
      <c r="S175" s="569"/>
      <c r="V175" s="569" t="str">
        <f>'[14]Twr Schedule'!B349</f>
        <v>33/11</v>
      </c>
      <c r="W175" s="569"/>
      <c r="Z175" s="569" t="str">
        <f>'[14]Twr Schedule'!B351</f>
        <v>34/0</v>
      </c>
      <c r="AA175" s="569"/>
      <c r="AD175" s="569" t="str">
        <f>'[14]Twr Schedule'!B353</f>
        <v>34/1</v>
      </c>
      <c r="AE175" s="569"/>
      <c r="AH175" s="569" t="str">
        <f>'[14]Twr Schedule'!B355</f>
        <v>34/2</v>
      </c>
      <c r="AI175" s="569"/>
      <c r="AL175" s="569" t="str">
        <f>'[14]Twr Schedule'!B357</f>
        <v>34/3</v>
      </c>
      <c r="AM175" s="569"/>
      <c r="AP175" s="569" t="str">
        <f>'[14]Twr Schedule'!B359</f>
        <v>34/4</v>
      </c>
      <c r="AQ175" s="569"/>
      <c r="AT175" s="286"/>
      <c r="AV175" s="569"/>
      <c r="AW175" s="569"/>
    </row>
    <row r="176" spans="1:51">
      <c r="A176" s="285"/>
      <c r="AT176" s="286"/>
      <c r="AV176" s="569"/>
      <c r="AW176" s="569"/>
    </row>
    <row r="177" spans="1:51">
      <c r="A177" s="285"/>
      <c r="AT177" s="286"/>
      <c r="AV177" s="569"/>
      <c r="AW177" s="569"/>
    </row>
    <row r="178" spans="1:51">
      <c r="A178" s="285"/>
      <c r="B178" s="299" t="s">
        <v>794</v>
      </c>
      <c r="C178" s="299" t="s">
        <v>795</v>
      </c>
      <c r="D178" s="582">
        <f>VLOOKUP(B175,[14]Progress!$B$9:$D$310,3,FALSE)</f>
        <v>394</v>
      </c>
      <c r="E178" s="583"/>
      <c r="F178" s="299" t="s">
        <v>794</v>
      </c>
      <c r="G178" s="299" t="s">
        <v>795</v>
      </c>
      <c r="H178" s="578">
        <f>VLOOKUP(F175,[14]Progress!$B$9:$D$310,3,FALSE)</f>
        <v>439.95</v>
      </c>
      <c r="I178" s="579"/>
      <c r="J178" s="317" t="s">
        <v>794</v>
      </c>
      <c r="K178" s="317" t="s">
        <v>795</v>
      </c>
      <c r="L178" s="578">
        <f>VLOOKUP(J175,[14]Progress!$B$9:$D$310,3,FALSE)</f>
        <v>355.05</v>
      </c>
      <c r="M178" s="579"/>
      <c r="N178" s="317" t="s">
        <v>794</v>
      </c>
      <c r="O178" s="317" t="s">
        <v>795</v>
      </c>
      <c r="P178" s="578">
        <f>VLOOKUP(N175,[14]Progress!$B$9:$D$310,3,FALSE)</f>
        <v>410</v>
      </c>
      <c r="Q178" s="579"/>
      <c r="R178" s="317" t="s">
        <v>794</v>
      </c>
      <c r="S178" s="317" t="s">
        <v>795</v>
      </c>
      <c r="T178" s="578">
        <f>VLOOKUP(R175,[14]Progress!$B$9:$D$310,3,FALSE)</f>
        <v>410</v>
      </c>
      <c r="U178" s="579"/>
      <c r="V178" s="317" t="s">
        <v>794</v>
      </c>
      <c r="W178" s="317" t="s">
        <v>795</v>
      </c>
      <c r="X178" s="578">
        <f>VLOOKUP(V175,[14]Progress!$B$9:$D$310,3,FALSE)</f>
        <v>421.49599999999998</v>
      </c>
      <c r="Y178" s="579"/>
      <c r="Z178" s="317" t="s">
        <v>794</v>
      </c>
      <c r="AA178" s="317" t="s">
        <v>795</v>
      </c>
      <c r="AB178" s="578">
        <f>VLOOKUP(Z175,[14]Progress!$B$9:$D$310,3,FALSE)</f>
        <v>418</v>
      </c>
      <c r="AC178" s="579"/>
      <c r="AD178" s="317" t="s">
        <v>794</v>
      </c>
      <c r="AE178" s="317" t="s">
        <v>795</v>
      </c>
      <c r="AF178" s="578">
        <f>VLOOKUP(AD175,[14]Progress!$B$9:$D$310,3,FALSE)</f>
        <v>378</v>
      </c>
      <c r="AG178" s="579"/>
      <c r="AH178" s="317" t="s">
        <v>794</v>
      </c>
      <c r="AI178" s="317" t="s">
        <v>795</v>
      </c>
      <c r="AJ178" s="578">
        <f>VLOOKUP(AH175,[14]Progress!$B$9:$D$310,3,FALSE)</f>
        <v>417</v>
      </c>
      <c r="AK178" s="579"/>
      <c r="AL178" s="317" t="s">
        <v>794</v>
      </c>
      <c r="AM178" s="317" t="s">
        <v>795</v>
      </c>
      <c r="AN178" s="578">
        <f>VLOOKUP(AL175,[14]Progress!$B$9:$D$310,3,FALSE)</f>
        <v>395</v>
      </c>
      <c r="AO178" s="579"/>
      <c r="AP178" s="317" t="s">
        <v>794</v>
      </c>
      <c r="AQ178" s="317" t="s">
        <v>795</v>
      </c>
      <c r="AR178" s="578">
        <f>VLOOKUP(AP175,[14]Progress!$B$9:$D$310,3,FALSE)</f>
        <v>364</v>
      </c>
      <c r="AS178" s="580"/>
      <c r="AT178" s="286"/>
      <c r="AV178" s="569">
        <f>D178+H178+L178+P178+T178+X178+AB178+AF178+AJ178+AN178+AR178</f>
        <v>4402.4960000000001</v>
      </c>
      <c r="AW178" s="569"/>
      <c r="AY178">
        <v>11</v>
      </c>
    </row>
    <row r="179" spans="1:51">
      <c r="A179" s="285"/>
      <c r="B179" s="299" t="s">
        <v>797</v>
      </c>
      <c r="C179" s="299" t="s">
        <v>798</v>
      </c>
      <c r="F179" s="299" t="s">
        <v>797</v>
      </c>
      <c r="G179" s="299" t="s">
        <v>798</v>
      </c>
      <c r="J179" s="299" t="s">
        <v>797</v>
      </c>
      <c r="K179" s="299" t="s">
        <v>798</v>
      </c>
      <c r="N179" s="299" t="s">
        <v>797</v>
      </c>
      <c r="O179" s="299" t="s">
        <v>798</v>
      </c>
      <c r="R179" s="299" t="s">
        <v>797</v>
      </c>
      <c r="S179" s="299" t="s">
        <v>798</v>
      </c>
      <c r="V179" s="299" t="s">
        <v>797</v>
      </c>
      <c r="W179" s="299" t="s">
        <v>798</v>
      </c>
      <c r="Z179" s="299" t="s">
        <v>797</v>
      </c>
      <c r="AA179" s="299" t="s">
        <v>798</v>
      </c>
      <c r="AD179" s="299" t="s">
        <v>797</v>
      </c>
      <c r="AE179" s="299" t="s">
        <v>798</v>
      </c>
      <c r="AH179" s="299" t="s">
        <v>797</v>
      </c>
      <c r="AI179" s="299" t="s">
        <v>798</v>
      </c>
      <c r="AL179" s="299" t="s">
        <v>797</v>
      </c>
      <c r="AM179" s="299" t="s">
        <v>798</v>
      </c>
      <c r="AP179" s="299" t="s">
        <v>797</v>
      </c>
      <c r="AQ179" s="299" t="s">
        <v>798</v>
      </c>
      <c r="AT179" s="286"/>
      <c r="AV179" s="569"/>
      <c r="AW179" s="569"/>
    </row>
    <row r="180" spans="1:51" ht="10.5" customHeight="1">
      <c r="A180" s="285"/>
      <c r="B180" s="574"/>
      <c r="C180" s="574"/>
      <c r="F180" s="574"/>
      <c r="G180" s="574"/>
      <c r="J180" s="574"/>
      <c r="K180" s="574"/>
      <c r="N180" s="574"/>
      <c r="O180" s="574"/>
      <c r="R180" s="574"/>
      <c r="S180" s="574"/>
      <c r="V180" s="574"/>
      <c r="W180" s="574"/>
      <c r="Z180" s="574"/>
      <c r="AA180" s="574"/>
      <c r="AD180" s="574"/>
      <c r="AE180" s="574"/>
      <c r="AH180" s="574"/>
      <c r="AI180" s="574"/>
      <c r="AL180" s="574"/>
      <c r="AM180" s="574"/>
      <c r="AP180" s="574"/>
      <c r="AQ180" s="574"/>
      <c r="AT180" s="286"/>
      <c r="AV180" s="569"/>
      <c r="AW180" s="569"/>
    </row>
    <row r="181" spans="1:51">
      <c r="A181" s="285"/>
      <c r="B181" s="571" t="str">
        <f>VLOOKUP(+B175,'[14]Twr Schedule'!$B$9:$C$611,2,FALSE)</f>
        <v>DA+3</v>
      </c>
      <c r="C181" s="571"/>
      <c r="F181" s="571" t="str">
        <f>VLOOKUP(+F175,'[14]Twr Schedule'!$B$9:$C$611,2,FALSE)</f>
        <v>DA+3</v>
      </c>
      <c r="G181" s="571"/>
      <c r="J181" s="571" t="str">
        <f>VLOOKUP(+J175,'[14]Twr Schedule'!$B$9:$C$611,2,FALSE)</f>
        <v>DA+3</v>
      </c>
      <c r="K181" s="571"/>
      <c r="N181" s="571" t="str">
        <f>VLOOKUP(+N175,'[14]Twr Schedule'!$B$9:$C$611,2,FALSE)</f>
        <v>DA+0</v>
      </c>
      <c r="O181" s="571"/>
      <c r="R181" s="571" t="str">
        <f>VLOOKUP(+R175,'[14]Twr Schedule'!$B$9:$C$611,2,FALSE)</f>
        <v>DA+3</v>
      </c>
      <c r="S181" s="571"/>
      <c r="V181" s="571" t="str">
        <f>VLOOKUP(+V175,'[14]Twr Schedule'!$B$9:$C$611,2,FALSE)</f>
        <v>DA+3</v>
      </c>
      <c r="W181" s="571"/>
      <c r="Z181" s="571" t="str">
        <f>VLOOKUP(+Z175,'[14]Twr Schedule'!$B$9:$C$611,2,FALSE)</f>
        <v>DB1+0</v>
      </c>
      <c r="AA181" s="571"/>
      <c r="AD181" s="571" t="str">
        <f>VLOOKUP(+AD175,'[14]Twr Schedule'!$B$9:$C$611,2,FALSE)</f>
        <v>DA+3</v>
      </c>
      <c r="AE181" s="571"/>
      <c r="AH181" s="571" t="str">
        <f>VLOOKUP(+AH175,'[14]Twr Schedule'!$B$9:$C$611,2,FALSE)</f>
        <v>DA+3</v>
      </c>
      <c r="AI181" s="571"/>
      <c r="AL181" s="571" t="str">
        <f>VLOOKUP(+AL175,'[14]Twr Schedule'!$B$9:$C$611,2,FALSE)</f>
        <v>DA+3</v>
      </c>
      <c r="AM181" s="571"/>
      <c r="AP181" s="571" t="str">
        <f>VLOOKUP(+AP175,'[14]Twr Schedule'!$B$9:$C$611,2,FALSE)</f>
        <v>DA-3</v>
      </c>
      <c r="AQ181" s="571"/>
      <c r="AT181" s="286"/>
      <c r="AV181" s="569"/>
      <c r="AW181" s="569"/>
    </row>
    <row r="182" spans="1:51">
      <c r="A182" s="285"/>
      <c r="AT182" s="286"/>
      <c r="AV182" s="569"/>
      <c r="AW182" s="569"/>
    </row>
    <row r="183" spans="1:51">
      <c r="A183" s="590" t="s">
        <v>846</v>
      </c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85" t="s">
        <v>847</v>
      </c>
      <c r="P183" s="586"/>
      <c r="Q183" s="586"/>
      <c r="R183" s="586"/>
      <c r="S183" s="586"/>
      <c r="T183" s="586"/>
      <c r="U183" s="586"/>
      <c r="V183" s="586"/>
      <c r="W183" s="586"/>
      <c r="X183" s="586"/>
      <c r="Y183" s="586"/>
      <c r="Z183" s="586"/>
      <c r="AA183" s="586"/>
      <c r="AB183" s="586"/>
      <c r="AC183" s="586"/>
      <c r="AD183" s="586"/>
      <c r="AE183" s="586"/>
      <c r="AF183" s="586"/>
      <c r="AG183" s="586"/>
      <c r="AH183" s="586"/>
      <c r="AI183" s="586"/>
      <c r="AJ183" s="586"/>
      <c r="AK183" s="586"/>
      <c r="AL183" s="586"/>
      <c r="AM183" s="586"/>
      <c r="AN183" s="586"/>
      <c r="AO183" s="586"/>
      <c r="AP183" s="586"/>
      <c r="AQ183" s="586"/>
      <c r="AR183" s="587"/>
      <c r="AT183" s="286"/>
      <c r="AV183" s="569"/>
      <c r="AW183" s="569"/>
    </row>
    <row r="184" spans="1:51">
      <c r="A184" s="285"/>
      <c r="AT184" s="286"/>
      <c r="AV184" s="569"/>
      <c r="AW184" s="569"/>
    </row>
    <row r="185" spans="1:51">
      <c r="A185" s="285"/>
      <c r="B185" s="569" t="str">
        <f>'[14]Twr Schedule'!B361</f>
        <v>34/5</v>
      </c>
      <c r="C185" s="569"/>
      <c r="F185" s="569" t="str">
        <f>'[14]Twr Schedule'!B363</f>
        <v>34/6</v>
      </c>
      <c r="G185" s="569"/>
      <c r="J185" s="569" t="str">
        <f>'[14]Twr Schedule'!B365</f>
        <v>34/7</v>
      </c>
      <c r="K185" s="569"/>
      <c r="N185" s="569" t="str">
        <f>'[14]Twr Schedule'!B367</f>
        <v>35/0</v>
      </c>
      <c r="O185" s="569"/>
      <c r="R185" s="569" t="str">
        <f>'[14]Twr Schedule'!B369</f>
        <v>35/1</v>
      </c>
      <c r="S185" s="569"/>
      <c r="V185" s="569" t="str">
        <f>'[14]Twr Schedule'!B371</f>
        <v>35/2</v>
      </c>
      <c r="W185" s="569"/>
      <c r="Z185" s="569" t="str">
        <f>'[14]Twr Schedule'!B373</f>
        <v>35/3</v>
      </c>
      <c r="AA185" s="569"/>
      <c r="AD185" s="569" t="str">
        <f>'[14]Twr Schedule'!B375</f>
        <v>35/4</v>
      </c>
      <c r="AE185" s="569"/>
      <c r="AH185" s="569" t="str">
        <f>'[14]Twr Schedule'!B377</f>
        <v>35/5</v>
      </c>
      <c r="AI185" s="569"/>
      <c r="AL185" s="569" t="str">
        <f>'[14]Twr Schedule'!B379</f>
        <v>35/6</v>
      </c>
      <c r="AM185" s="569"/>
      <c r="AP185" s="569" t="str">
        <f>'[14]Twr Schedule'!B381</f>
        <v>35/7</v>
      </c>
      <c r="AQ185" s="569"/>
      <c r="AT185" s="286"/>
      <c r="AV185" s="569"/>
      <c r="AW185" s="569"/>
    </row>
    <row r="186" spans="1:51">
      <c r="A186" s="285"/>
      <c r="AT186" s="286"/>
      <c r="AV186" s="569"/>
      <c r="AW186" s="569"/>
    </row>
    <row r="187" spans="1:51">
      <c r="A187" s="285"/>
      <c r="AT187" s="286"/>
      <c r="AV187" s="569"/>
      <c r="AW187" s="569"/>
    </row>
    <row r="188" spans="1:51">
      <c r="A188" s="285"/>
      <c r="B188" s="299" t="s">
        <v>794</v>
      </c>
      <c r="C188" s="299" t="s">
        <v>795</v>
      </c>
      <c r="D188" s="582">
        <f>VLOOKUP(B185,[14]Progress!$B$9:$D$310,3,FALSE)</f>
        <v>397</v>
      </c>
      <c r="E188" s="583"/>
      <c r="F188" s="299" t="s">
        <v>794</v>
      </c>
      <c r="G188" s="299" t="s">
        <v>795</v>
      </c>
      <c r="H188" s="582">
        <f>VLOOKUP(F185,[14]Progress!$B$9:$D$310,3,FALSE)</f>
        <v>419</v>
      </c>
      <c r="I188" s="583"/>
      <c r="J188" s="299" t="s">
        <v>794</v>
      </c>
      <c r="K188" s="299" t="s">
        <v>795</v>
      </c>
      <c r="L188" s="578">
        <f>VLOOKUP(J185,[14]Progress!$B$9:$D$310,3,FALSE)</f>
        <v>405.22800000000001</v>
      </c>
      <c r="M188" s="579"/>
      <c r="N188" s="299" t="s">
        <v>794</v>
      </c>
      <c r="O188" s="299" t="s">
        <v>795</v>
      </c>
      <c r="P188" s="582">
        <f>VLOOKUP(N185,[14]Progress!$B$9:$D$310,3,FALSE)</f>
        <v>383</v>
      </c>
      <c r="Q188" s="583"/>
      <c r="R188" s="299" t="s">
        <v>794</v>
      </c>
      <c r="S188" s="299" t="s">
        <v>795</v>
      </c>
      <c r="T188" s="582">
        <f>VLOOKUP(R185,[14]Progress!$B$9:$D$310,3,FALSE)</f>
        <v>397</v>
      </c>
      <c r="U188" s="583"/>
      <c r="V188" s="299" t="s">
        <v>794</v>
      </c>
      <c r="W188" s="299" t="s">
        <v>795</v>
      </c>
      <c r="X188" s="582">
        <f>VLOOKUP(V185,[14]Progress!$B$9:$D$310,3,FALSE)</f>
        <v>345</v>
      </c>
      <c r="Y188" s="583"/>
      <c r="Z188" s="299" t="s">
        <v>794</v>
      </c>
      <c r="AA188" s="299" t="s">
        <v>795</v>
      </c>
      <c r="AB188" s="588">
        <f>VLOOKUP(Z185,[14]Progress!$B$9:$D$310,3,FALSE)</f>
        <v>389</v>
      </c>
      <c r="AC188" s="589"/>
      <c r="AD188" s="299" t="s">
        <v>794</v>
      </c>
      <c r="AE188" s="299" t="s">
        <v>795</v>
      </c>
      <c r="AF188" s="582">
        <f>VLOOKUP(AD185,[14]Progress!$B$9:$D$310,3,FALSE)</f>
        <v>416</v>
      </c>
      <c r="AG188" s="583"/>
      <c r="AH188" s="299" t="s">
        <v>794</v>
      </c>
      <c r="AI188" s="299" t="s">
        <v>795</v>
      </c>
      <c r="AJ188" s="582">
        <f>VLOOKUP(AH185,[14]Progress!$B$9:$D$310,3,FALSE)</f>
        <v>414</v>
      </c>
      <c r="AK188" s="583"/>
      <c r="AL188" s="299" t="s">
        <v>794</v>
      </c>
      <c r="AM188" s="299" t="s">
        <v>795</v>
      </c>
      <c r="AN188" s="582">
        <f>VLOOKUP(AL185,[14]Progress!$B$9:$D$310,3,FALSE)</f>
        <v>415</v>
      </c>
      <c r="AO188" s="583"/>
      <c r="AP188" s="299" t="s">
        <v>794</v>
      </c>
      <c r="AQ188" s="299" t="s">
        <v>795</v>
      </c>
      <c r="AR188" s="582">
        <f>VLOOKUP(AP185,[14]Progress!$B$9:$D$310,3,FALSE)</f>
        <v>404</v>
      </c>
      <c r="AS188" s="569"/>
      <c r="AT188" s="286"/>
      <c r="AV188" s="569">
        <f>D188+H188+L188+P188+T188+X188+AB188+AF188+AJ188+AN188+AR188</f>
        <v>4384.2280000000001</v>
      </c>
      <c r="AW188" s="569"/>
      <c r="AY188">
        <v>11</v>
      </c>
    </row>
    <row r="189" spans="1:51">
      <c r="A189" s="285"/>
      <c r="B189" s="299" t="s">
        <v>797</v>
      </c>
      <c r="C189" s="299" t="s">
        <v>798</v>
      </c>
      <c r="F189" s="299" t="s">
        <v>797</v>
      </c>
      <c r="G189" s="299" t="s">
        <v>798</v>
      </c>
      <c r="J189" s="299" t="s">
        <v>797</v>
      </c>
      <c r="K189" s="299" t="s">
        <v>798</v>
      </c>
      <c r="N189" s="299" t="s">
        <v>797</v>
      </c>
      <c r="O189" s="299" t="s">
        <v>798</v>
      </c>
      <c r="R189" s="299" t="s">
        <v>797</v>
      </c>
      <c r="S189" s="299" t="s">
        <v>798</v>
      </c>
      <c r="V189" s="299" t="s">
        <v>797</v>
      </c>
      <c r="W189" s="299" t="s">
        <v>798</v>
      </c>
      <c r="Z189" s="299" t="s">
        <v>797</v>
      </c>
      <c r="AA189" s="299" t="s">
        <v>798</v>
      </c>
      <c r="AD189" s="299" t="s">
        <v>797</v>
      </c>
      <c r="AE189" s="299" t="s">
        <v>798</v>
      </c>
      <c r="AH189" s="299" t="s">
        <v>797</v>
      </c>
      <c r="AI189" s="299" t="s">
        <v>798</v>
      </c>
      <c r="AL189" s="299" t="s">
        <v>797</v>
      </c>
      <c r="AM189" s="299" t="s">
        <v>798</v>
      </c>
      <c r="AP189" s="299" t="s">
        <v>797</v>
      </c>
      <c r="AQ189" s="299" t="s">
        <v>798</v>
      </c>
      <c r="AT189" s="286"/>
      <c r="AV189" s="569"/>
      <c r="AW189" s="569"/>
    </row>
    <row r="190" spans="1:51" ht="10.5" customHeight="1">
      <c r="A190" s="285"/>
      <c r="B190" s="574"/>
      <c r="C190" s="574"/>
      <c r="F190" s="574"/>
      <c r="G190" s="574"/>
      <c r="J190" s="574"/>
      <c r="K190" s="574"/>
      <c r="N190" s="574"/>
      <c r="O190" s="574"/>
      <c r="R190" s="574"/>
      <c r="S190" s="574"/>
      <c r="V190" s="574"/>
      <c r="W190" s="574"/>
      <c r="Z190" s="574"/>
      <c r="AA190" s="574"/>
      <c r="AD190" s="574"/>
      <c r="AE190" s="574"/>
      <c r="AH190" s="574"/>
      <c r="AI190" s="574"/>
      <c r="AL190" s="574"/>
      <c r="AM190" s="574"/>
      <c r="AP190" s="574"/>
      <c r="AQ190" s="574"/>
      <c r="AT190" s="286"/>
      <c r="AV190" s="569"/>
      <c r="AW190" s="569"/>
    </row>
    <row r="191" spans="1:51">
      <c r="A191" s="285"/>
      <c r="B191" s="571" t="str">
        <f>VLOOKUP(+B185,'[14]Twr Schedule'!$B$9:$C$611,2,FALSE)</f>
        <v>DA+0</v>
      </c>
      <c r="C191" s="571"/>
      <c r="F191" s="571" t="str">
        <f>VLOOKUP(+F185,'[14]Twr Schedule'!$B$9:$C$611,2,FALSE)</f>
        <v>DA+0</v>
      </c>
      <c r="G191" s="571"/>
      <c r="J191" s="571" t="str">
        <f>VLOOKUP(+J185,'[14]Twr Schedule'!$B$9:$C$611,2,FALSE)</f>
        <v>DA+3</v>
      </c>
      <c r="K191" s="571"/>
      <c r="N191" s="571" t="str">
        <f>VLOOKUP(+N185,'[14]Twr Schedule'!$B$9:$C$611,2,FALSE)</f>
        <v>DC1+0</v>
      </c>
      <c r="O191" s="571"/>
      <c r="R191" s="571" t="str">
        <f>VLOOKUP(+R185,'[14]Twr Schedule'!$B$9:$C$611,2,FALSE)</f>
        <v>DA+3</v>
      </c>
      <c r="S191" s="571"/>
      <c r="V191" s="571" t="str">
        <f>VLOOKUP(+V185,'[14]Twr Schedule'!$B$9:$C$611,2,FALSE)</f>
        <v>DA-3</v>
      </c>
      <c r="W191" s="571"/>
      <c r="Z191" s="571" t="str">
        <f>VLOOKUP(+Z185,'[14]Twr Schedule'!$B$9:$C$611,2,FALSE)</f>
        <v>DA+0</v>
      </c>
      <c r="AA191" s="571"/>
      <c r="AD191" s="571" t="str">
        <f>VLOOKUP(+AD185,'[14]Twr Schedule'!$B$9:$C$611,2,FALSE)</f>
        <v>DA+0</v>
      </c>
      <c r="AE191" s="571"/>
      <c r="AH191" s="571" t="str">
        <f>VLOOKUP(+AH185,'[14]Twr Schedule'!$B$9:$C$611,2,FALSE)</f>
        <v>DA+3</v>
      </c>
      <c r="AI191" s="571"/>
      <c r="AL191" s="571" t="str">
        <f>VLOOKUP(+AL185,'[14]Twr Schedule'!$B$9:$C$611,2,FALSE)</f>
        <v>DA+0</v>
      </c>
      <c r="AM191" s="571"/>
      <c r="AP191" s="571" t="str">
        <f>VLOOKUP(+AP185,'[14]Twr Schedule'!$B$9:$C$611,2,FALSE)</f>
        <v>DA+3</v>
      </c>
      <c r="AQ191" s="571"/>
      <c r="AT191" s="286"/>
      <c r="AV191" s="569"/>
      <c r="AW191" s="569"/>
    </row>
    <row r="192" spans="1:51">
      <c r="A192" s="285"/>
      <c r="AB192" t="s">
        <v>848</v>
      </c>
      <c r="AL192" s="2"/>
      <c r="AM192" s="2"/>
      <c r="AT192" s="286"/>
      <c r="AV192" s="569"/>
      <c r="AW192" s="569"/>
    </row>
    <row r="193" spans="1:51">
      <c r="A193" s="285"/>
      <c r="AA193" t="s">
        <v>849</v>
      </c>
      <c r="AT193" s="286"/>
      <c r="AV193" s="569"/>
      <c r="AW193" s="569"/>
    </row>
    <row r="194" spans="1:51">
      <c r="A194" s="585" t="s">
        <v>847</v>
      </c>
      <c r="B194" s="586"/>
      <c r="C194" s="586"/>
      <c r="D194" s="586"/>
      <c r="E194" s="586"/>
      <c r="F194" s="586"/>
      <c r="G194" s="586"/>
      <c r="H194" s="586"/>
      <c r="I194" s="586"/>
      <c r="J194" s="587"/>
      <c r="K194" s="575" t="s">
        <v>850</v>
      </c>
      <c r="L194" s="575"/>
      <c r="M194" s="575"/>
      <c r="N194" s="575"/>
      <c r="O194" s="575"/>
      <c r="P194" s="575"/>
      <c r="Q194" s="575"/>
      <c r="R194" s="575"/>
      <c r="S194" s="575"/>
      <c r="T194" s="575"/>
      <c r="U194" s="575"/>
      <c r="V194" s="575"/>
      <c r="W194" s="575"/>
      <c r="X194" s="575"/>
      <c r="Y194" s="575"/>
      <c r="Z194" s="575"/>
      <c r="AA194" s="575"/>
      <c r="AB194" s="575"/>
      <c r="AC194" s="575"/>
      <c r="AD194" s="575"/>
      <c r="AE194" s="575"/>
      <c r="AF194" s="575"/>
      <c r="AG194" s="575"/>
      <c r="AH194" s="575"/>
      <c r="AI194" s="575"/>
      <c r="AJ194" s="575"/>
      <c r="AK194" s="575"/>
      <c r="AL194" s="575"/>
      <c r="AM194" s="575"/>
      <c r="AN194" s="575"/>
      <c r="AO194" s="575"/>
      <c r="AP194" s="575"/>
      <c r="AQ194" s="575"/>
      <c r="AR194" s="575"/>
      <c r="AT194" s="286"/>
      <c r="AV194" s="569"/>
      <c r="AW194" s="569"/>
    </row>
    <row r="195" spans="1:51">
      <c r="A195" s="285"/>
      <c r="B195" s="569" t="str">
        <f>'[14]Twr Schedule'!B383</f>
        <v>35/8</v>
      </c>
      <c r="C195" s="569"/>
      <c r="F195" s="569" t="str">
        <f>'[14]Twr Schedule'!B385</f>
        <v>35/9</v>
      </c>
      <c r="G195" s="569"/>
      <c r="J195" s="569" t="str">
        <f>'[14]Twr Schedule'!B387</f>
        <v>36/0</v>
      </c>
      <c r="K195" s="569"/>
      <c r="N195" s="569" t="str">
        <f>'[14]Twr Schedule'!B389</f>
        <v>36/1</v>
      </c>
      <c r="O195" s="569"/>
      <c r="R195" s="569" t="str">
        <f>'[14]Twr Schedule'!B391</f>
        <v>36/2</v>
      </c>
      <c r="S195" s="569"/>
      <c r="V195" s="569" t="str">
        <f>'[14]Twr Schedule'!B393</f>
        <v>36/3</v>
      </c>
      <c r="W195" s="569"/>
      <c r="Z195" s="569" t="str">
        <f>'[14]Twr Schedule'!B395</f>
        <v>36/4</v>
      </c>
      <c r="AA195" s="569"/>
      <c r="AD195" s="569" t="str">
        <f>'[14]Twr Schedule'!B397</f>
        <v>36/5</v>
      </c>
      <c r="AE195" s="569"/>
      <c r="AH195" s="569" t="str">
        <f>'[14]Twr Schedule'!B399</f>
        <v>36/6</v>
      </c>
      <c r="AI195" s="569"/>
      <c r="AL195" s="569" t="str">
        <f>'[14]Twr Schedule'!B401</f>
        <v>36/7</v>
      </c>
      <c r="AM195" s="569"/>
      <c r="AP195" s="569" t="str">
        <f>'[14]Twr Schedule'!B403</f>
        <v>36/8</v>
      </c>
      <c r="AQ195" s="569"/>
      <c r="AT195" s="286"/>
      <c r="AV195" s="569"/>
      <c r="AW195" s="569"/>
    </row>
    <row r="196" spans="1:51">
      <c r="A196" s="285"/>
      <c r="AT196" s="286"/>
      <c r="AV196" s="569"/>
      <c r="AW196" s="569"/>
    </row>
    <row r="197" spans="1:51">
      <c r="A197" s="285"/>
      <c r="AT197" s="286"/>
      <c r="AV197" s="569"/>
      <c r="AW197" s="569"/>
    </row>
    <row r="198" spans="1:51">
      <c r="A198" s="285"/>
      <c r="B198" s="299" t="s">
        <v>794</v>
      </c>
      <c r="C198" s="299" t="s">
        <v>795</v>
      </c>
      <c r="D198" s="582">
        <f>VLOOKUP(B195,[14]Progress!$B$9:$D$310,3,FALSE)</f>
        <v>373</v>
      </c>
      <c r="E198" s="583"/>
      <c r="F198" s="299" t="s">
        <v>794</v>
      </c>
      <c r="G198" s="299" t="s">
        <v>795</v>
      </c>
      <c r="H198" s="578">
        <f>VLOOKUP(F195,[14]Progress!$B$9:$D$310,3,FALSE)</f>
        <v>421.04899999999998</v>
      </c>
      <c r="I198" s="579"/>
      <c r="J198" s="317" t="s">
        <v>794</v>
      </c>
      <c r="K198" s="317" t="s">
        <v>795</v>
      </c>
      <c r="L198" s="578">
        <f>VLOOKUP(J195,[14]Progress!$B$9:$D$310,3,FALSE)</f>
        <v>401</v>
      </c>
      <c r="M198" s="579"/>
      <c r="N198" s="317" t="s">
        <v>794</v>
      </c>
      <c r="O198" s="317" t="s">
        <v>795</v>
      </c>
      <c r="P198" s="578">
        <f>VLOOKUP(N195,[14]Progress!$B$9:$D$310,3,FALSE)</f>
        <v>412</v>
      </c>
      <c r="Q198" s="579"/>
      <c r="R198" s="317" t="s">
        <v>794</v>
      </c>
      <c r="S198" s="317" t="s">
        <v>795</v>
      </c>
      <c r="T198" s="578">
        <f>VLOOKUP(R195,[14]Progress!$B$9:$D$310,3,FALSE)</f>
        <v>415</v>
      </c>
      <c r="U198" s="579"/>
      <c r="V198" s="317" t="s">
        <v>794</v>
      </c>
      <c r="W198" s="317" t="s">
        <v>795</v>
      </c>
      <c r="X198" s="578">
        <f>VLOOKUP(V195,[14]Progress!$B$9:$D$310,3,FALSE)</f>
        <v>411</v>
      </c>
      <c r="Y198" s="579"/>
      <c r="Z198" s="317" t="s">
        <v>794</v>
      </c>
      <c r="AA198" s="317" t="s">
        <v>795</v>
      </c>
      <c r="AB198" s="578">
        <f>VLOOKUP(Z195,[14]Progress!$B$9:$D$310,3,FALSE)</f>
        <v>395</v>
      </c>
      <c r="AC198" s="579"/>
      <c r="AD198" s="317" t="s">
        <v>794</v>
      </c>
      <c r="AE198" s="317" t="s">
        <v>795</v>
      </c>
      <c r="AF198" s="578">
        <f>VLOOKUP(AD195,[14]Progress!$B$9:$D$310,3,FALSE)</f>
        <v>402</v>
      </c>
      <c r="AG198" s="579"/>
      <c r="AH198" s="317" t="s">
        <v>794</v>
      </c>
      <c r="AI198" s="317" t="s">
        <v>795</v>
      </c>
      <c r="AJ198" s="578">
        <f>VLOOKUP(AH195,[14]Progress!$B$9:$D$310,3,FALSE)</f>
        <v>432</v>
      </c>
      <c r="AK198" s="579"/>
      <c r="AL198" s="317" t="s">
        <v>794</v>
      </c>
      <c r="AM198" s="317" t="s">
        <v>795</v>
      </c>
      <c r="AN198" s="578">
        <f>VLOOKUP(AL195,[14]Progress!$B$9:$D$310,3,FALSE)</f>
        <v>392.01100000000002</v>
      </c>
      <c r="AO198" s="579"/>
      <c r="AP198" s="317" t="s">
        <v>794</v>
      </c>
      <c r="AQ198" s="317" t="s">
        <v>795</v>
      </c>
      <c r="AR198" s="578">
        <f>VLOOKUP(AP195,[14]Progress!$B$9:$D$310,3,FALSE)</f>
        <v>352.98899999999998</v>
      </c>
      <c r="AS198" s="580"/>
      <c r="AT198" s="286"/>
      <c r="AV198" s="569">
        <f>D198+H198+L198+P198+T198+X198+AB198+AF198+AJ198+AN198+AR198</f>
        <v>4407.049</v>
      </c>
      <c r="AW198" s="569"/>
      <c r="AY198">
        <v>11</v>
      </c>
    </row>
    <row r="199" spans="1:51">
      <c r="A199" s="285"/>
      <c r="B199" s="299" t="s">
        <v>797</v>
      </c>
      <c r="C199" s="299" t="s">
        <v>798</v>
      </c>
      <c r="F199" s="299" t="s">
        <v>797</v>
      </c>
      <c r="G199" s="299" t="s">
        <v>798</v>
      </c>
      <c r="J199" s="299" t="s">
        <v>797</v>
      </c>
      <c r="K199" s="299" t="s">
        <v>798</v>
      </c>
      <c r="N199" s="299" t="s">
        <v>797</v>
      </c>
      <c r="O199" s="299" t="s">
        <v>798</v>
      </c>
      <c r="R199" s="299" t="s">
        <v>797</v>
      </c>
      <c r="S199" s="299" t="s">
        <v>798</v>
      </c>
      <c r="V199" s="299" t="s">
        <v>797</v>
      </c>
      <c r="W199" s="299" t="s">
        <v>798</v>
      </c>
      <c r="Z199" s="299" t="s">
        <v>797</v>
      </c>
      <c r="AA199" s="299" t="s">
        <v>798</v>
      </c>
      <c r="AD199" s="299" t="s">
        <v>797</v>
      </c>
      <c r="AE199" s="299" t="s">
        <v>798</v>
      </c>
      <c r="AH199" s="299" t="s">
        <v>797</v>
      </c>
      <c r="AI199" s="299" t="s">
        <v>798</v>
      </c>
      <c r="AL199" s="299" t="s">
        <v>797</v>
      </c>
      <c r="AM199" s="299" t="s">
        <v>798</v>
      </c>
      <c r="AP199" s="299" t="s">
        <v>797</v>
      </c>
      <c r="AQ199" s="299" t="s">
        <v>798</v>
      </c>
      <c r="AT199" s="286"/>
      <c r="AV199" s="569"/>
      <c r="AW199" s="569"/>
    </row>
    <row r="200" spans="1:51" ht="10.5" customHeight="1">
      <c r="A200" s="285"/>
      <c r="B200" s="574"/>
      <c r="C200" s="574"/>
      <c r="F200" s="574"/>
      <c r="G200" s="574"/>
      <c r="J200" s="574"/>
      <c r="K200" s="574"/>
      <c r="N200" s="574"/>
      <c r="O200" s="574"/>
      <c r="R200" s="574"/>
      <c r="S200" s="574"/>
      <c r="V200" s="574"/>
      <c r="W200" s="574"/>
      <c r="Z200" s="574"/>
      <c r="AA200" s="574"/>
      <c r="AD200" s="574"/>
      <c r="AE200" s="574"/>
      <c r="AH200" s="574"/>
      <c r="AI200" s="574"/>
      <c r="AL200" s="574"/>
      <c r="AM200" s="574"/>
      <c r="AP200" s="574"/>
      <c r="AQ200" s="574"/>
      <c r="AT200" s="286"/>
      <c r="AV200" s="569"/>
      <c r="AW200" s="569"/>
    </row>
    <row r="201" spans="1:51">
      <c r="A201" s="285"/>
      <c r="B201" s="571" t="str">
        <f>VLOOKUP(+B195,'[14]Twr Schedule'!$B$9:$C$611,2,FALSE)</f>
        <v>DA-3</v>
      </c>
      <c r="C201" s="571"/>
      <c r="F201" s="571" t="str">
        <f>VLOOKUP(+F195,'[14]Twr Schedule'!$B$9:$C$611,2,FALSE)</f>
        <v>DA+3</v>
      </c>
      <c r="G201" s="571"/>
      <c r="J201" s="571" t="str">
        <f>VLOOKUP(+J195,'[14]Twr Schedule'!$B$9:$C$611,2,FALSE)</f>
        <v>DB2+0</v>
      </c>
      <c r="K201" s="571"/>
      <c r="N201" s="571" t="str">
        <f>VLOOKUP(+N195,'[14]Twr Schedule'!$B$9:$C$611,2,FALSE)</f>
        <v>DA+3</v>
      </c>
      <c r="O201" s="571"/>
      <c r="R201" s="571" t="str">
        <f>VLOOKUP(+R195,'[14]Twr Schedule'!$B$9:$C$611,2,FALSE)</f>
        <v>DA+0</v>
      </c>
      <c r="S201" s="571"/>
      <c r="V201" s="571" t="str">
        <f>VLOOKUP(+V195,'[14]Twr Schedule'!$B$9:$C$611,2,FALSE)</f>
        <v>DA+3</v>
      </c>
      <c r="W201" s="571"/>
      <c r="Z201" s="571" t="str">
        <f>VLOOKUP(+Z195,'[14]Twr Schedule'!$B$9:$C$611,2,FALSE)</f>
        <v>DA+0</v>
      </c>
      <c r="AA201" s="571"/>
      <c r="AD201" s="571" t="str">
        <f>VLOOKUP(+AD195,'[14]Twr Schedule'!$B$9:$C$611,2,FALSE)</f>
        <v>DA+0</v>
      </c>
      <c r="AE201" s="571"/>
      <c r="AH201" s="571" t="str">
        <f>VLOOKUP(+AH195,'[14]Twr Schedule'!$B$9:$C$611,2,FALSE)</f>
        <v>DA+3</v>
      </c>
      <c r="AI201" s="571"/>
      <c r="AL201" s="571" t="str">
        <f>VLOOKUP(+AL195,'[14]Twr Schedule'!$B$9:$C$611,2,FALSE)</f>
        <v>DA+3</v>
      </c>
      <c r="AM201" s="571"/>
      <c r="AP201" s="571" t="str">
        <f>VLOOKUP(+AP195,'[14]Twr Schedule'!$B$9:$C$611,2,FALSE)</f>
        <v>DA-3</v>
      </c>
      <c r="AQ201" s="571"/>
      <c r="AT201" s="286"/>
      <c r="AV201" s="569"/>
      <c r="AW201" s="569"/>
    </row>
    <row r="202" spans="1:51">
      <c r="A202" s="285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286"/>
      <c r="AV202" s="569"/>
      <c r="AW202" s="569"/>
    </row>
    <row r="203" spans="1:51">
      <c r="A203" s="555" t="s">
        <v>850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7"/>
      <c r="S203" s="575" t="s">
        <v>851</v>
      </c>
      <c r="T203" s="575"/>
      <c r="U203" s="575"/>
      <c r="V203" s="575"/>
      <c r="W203" s="575"/>
      <c r="X203" s="575"/>
      <c r="Y203" s="575"/>
      <c r="Z203" s="575"/>
      <c r="AA203" s="575"/>
      <c r="AB203" s="575"/>
      <c r="AC203" s="575"/>
      <c r="AD203" s="575"/>
      <c r="AE203" s="575"/>
      <c r="AF203" s="575"/>
      <c r="AG203" s="575"/>
      <c r="AH203" s="575"/>
      <c r="AI203" s="575"/>
      <c r="AJ203" s="575"/>
      <c r="AK203" s="575"/>
      <c r="AL203" s="575"/>
      <c r="AM203" s="575"/>
      <c r="AN203" s="575"/>
      <c r="AO203" s="575"/>
      <c r="AP203" s="575"/>
      <c r="AQ203" s="575"/>
      <c r="AR203" s="575"/>
      <c r="AT203" s="286"/>
      <c r="AV203" s="569"/>
      <c r="AW203" s="569"/>
    </row>
    <row r="204" spans="1:51">
      <c r="A204" s="285"/>
      <c r="AT204" s="286"/>
      <c r="AV204" s="569"/>
      <c r="AW204" s="569"/>
    </row>
    <row r="205" spans="1:51">
      <c r="A205" s="285"/>
      <c r="B205" s="569" t="str">
        <f>'[14]Twr Schedule'!B405</f>
        <v>36/9</v>
      </c>
      <c r="C205" s="569"/>
      <c r="F205" s="569" t="str">
        <f>'[14]Twr Schedule'!B407</f>
        <v>36/10</v>
      </c>
      <c r="G205" s="569"/>
      <c r="J205" s="569" t="str">
        <f>'[14]Twr Schedule'!B409</f>
        <v>36/11</v>
      </c>
      <c r="K205" s="569"/>
      <c r="N205" s="569" t="str">
        <f>'[14]Twr Schedule'!B411</f>
        <v>36/12</v>
      </c>
      <c r="O205" s="569"/>
      <c r="R205" s="569" t="str">
        <f>'[14]Twr Schedule'!B413</f>
        <v>37/0</v>
      </c>
      <c r="S205" s="569"/>
      <c r="V205" s="569" t="str">
        <f>'[14]Twr Schedule'!B415</f>
        <v>38/0</v>
      </c>
      <c r="W205" s="569"/>
      <c r="Z205" s="569" t="str">
        <f>'[14]Twr Schedule'!B417</f>
        <v>38/1</v>
      </c>
      <c r="AA205" s="569"/>
      <c r="AD205" s="569" t="str">
        <f>'[14]Twr Schedule'!B419</f>
        <v>38/2</v>
      </c>
      <c r="AE205" s="569"/>
      <c r="AH205" s="569" t="str">
        <f>'[14]Twr Schedule'!B421</f>
        <v>38/3</v>
      </c>
      <c r="AI205" s="569"/>
      <c r="AL205" s="569" t="str">
        <f>'[14]Twr Schedule'!B423</f>
        <v>38/4</v>
      </c>
      <c r="AM205" s="569"/>
      <c r="AP205" s="569" t="str">
        <f>'[14]Twr Schedule'!B425</f>
        <v>38/5</v>
      </c>
      <c r="AQ205" s="569"/>
      <c r="AT205" s="286"/>
      <c r="AV205" s="569"/>
      <c r="AW205" s="569"/>
    </row>
    <row r="206" spans="1:51">
      <c r="A206" s="285"/>
      <c r="AT206" s="286"/>
      <c r="AV206" s="569"/>
      <c r="AW206" s="569"/>
    </row>
    <row r="207" spans="1:51">
      <c r="A207" s="285"/>
      <c r="AT207" s="286"/>
      <c r="AV207" s="569"/>
      <c r="AW207" s="569"/>
    </row>
    <row r="208" spans="1:51">
      <c r="A208" s="285"/>
      <c r="B208" s="299" t="s">
        <v>794</v>
      </c>
      <c r="C208" s="299" t="s">
        <v>795</v>
      </c>
      <c r="D208" s="582">
        <f>VLOOKUP(B205,[14]Progress!$B$9:$D$310,3,FALSE)</f>
        <v>361</v>
      </c>
      <c r="E208" s="583"/>
      <c r="F208" s="299" t="s">
        <v>794</v>
      </c>
      <c r="G208" s="299" t="s">
        <v>795</v>
      </c>
      <c r="H208" s="582">
        <f>VLOOKUP(F205,[14]Progress!$B$9:$D$310,3,FALSE)</f>
        <v>302</v>
      </c>
      <c r="I208" s="583"/>
      <c r="J208" s="299" t="s">
        <v>794</v>
      </c>
      <c r="K208" s="299" t="s">
        <v>795</v>
      </c>
      <c r="L208" s="582">
        <f>VLOOKUP(J205,[14]Progress!$B$9:$D$310,3,FALSE)</f>
        <v>310</v>
      </c>
      <c r="M208" s="583"/>
      <c r="N208" s="299" t="s">
        <v>794</v>
      </c>
      <c r="O208" s="299" t="s">
        <v>795</v>
      </c>
      <c r="P208" s="578">
        <f>VLOOKUP(N205,[14]Progress!$B$9:$D$310,3,FALSE)</f>
        <v>361.31</v>
      </c>
      <c r="Q208" s="579"/>
      <c r="R208" s="317" t="s">
        <v>794</v>
      </c>
      <c r="S208" s="317" t="s">
        <v>795</v>
      </c>
      <c r="T208" s="576">
        <f>VLOOKUP(R205,[14]Progress!$B$9:$D$310,3,FALSE)</f>
        <v>475.95100000000002</v>
      </c>
      <c r="U208" s="577"/>
      <c r="V208" s="317" t="s">
        <v>794</v>
      </c>
      <c r="W208" s="317" t="s">
        <v>795</v>
      </c>
      <c r="X208" s="578">
        <f>VLOOKUP(V205,[14]Progress!$B$9:$D$310,3,FALSE)</f>
        <v>399</v>
      </c>
      <c r="Y208" s="579"/>
      <c r="Z208" s="317" t="s">
        <v>794</v>
      </c>
      <c r="AA208" s="317" t="s">
        <v>795</v>
      </c>
      <c r="AB208" s="578">
        <f>VLOOKUP(Z205,[14]Progress!$B$9:$D$310,3,FALSE)</f>
        <v>426</v>
      </c>
      <c r="AC208" s="579"/>
      <c r="AD208" s="317" t="s">
        <v>794</v>
      </c>
      <c r="AE208" s="317" t="s">
        <v>795</v>
      </c>
      <c r="AF208" s="578">
        <f>VLOOKUP(AD205,[14]Progress!$B$9:$D$310,3,FALSE)</f>
        <v>408</v>
      </c>
      <c r="AG208" s="579"/>
      <c r="AH208" s="317" t="s">
        <v>794</v>
      </c>
      <c r="AI208" s="317" t="s">
        <v>795</v>
      </c>
      <c r="AJ208" s="578">
        <f>VLOOKUP(AH205,[14]Progress!$B$9:$D$310,3,FALSE)</f>
        <v>419</v>
      </c>
      <c r="AK208" s="579"/>
      <c r="AL208" s="317" t="s">
        <v>794</v>
      </c>
      <c r="AM208" s="317" t="s">
        <v>795</v>
      </c>
      <c r="AN208" s="578">
        <f>VLOOKUP(AL205,[14]Progress!$B$9:$D$310,3,FALSE)</f>
        <v>415</v>
      </c>
      <c r="AO208" s="579"/>
      <c r="AP208" s="317" t="s">
        <v>794</v>
      </c>
      <c r="AQ208" s="317" t="s">
        <v>795</v>
      </c>
      <c r="AR208" s="578">
        <f>VLOOKUP(AP205,[14]Progress!$B$9:$D$310,3,FALSE)</f>
        <v>415.11799999999999</v>
      </c>
      <c r="AS208" s="580"/>
      <c r="AT208" s="286"/>
      <c r="AV208" s="569">
        <f>D208+H208+L208+P208+T208+X208+AB208+AF208+AJ208+AN208+AR208</f>
        <v>4292.3789999999999</v>
      </c>
      <c r="AW208" s="569"/>
      <c r="AY208">
        <v>11</v>
      </c>
    </row>
    <row r="209" spans="1:51">
      <c r="A209" s="285"/>
      <c r="B209" s="299" t="s">
        <v>797</v>
      </c>
      <c r="C209" s="299" t="s">
        <v>798</v>
      </c>
      <c r="F209" s="299" t="s">
        <v>797</v>
      </c>
      <c r="G209" s="299" t="s">
        <v>798</v>
      </c>
      <c r="J209" s="299" t="s">
        <v>797</v>
      </c>
      <c r="K209" s="299" t="s">
        <v>798</v>
      </c>
      <c r="N209" s="299" t="s">
        <v>797</v>
      </c>
      <c r="O209" s="299" t="s">
        <v>798</v>
      </c>
      <c r="R209" s="299" t="s">
        <v>797</v>
      </c>
      <c r="S209" s="299" t="s">
        <v>798</v>
      </c>
      <c r="V209" s="299" t="s">
        <v>797</v>
      </c>
      <c r="W209" s="299" t="s">
        <v>798</v>
      </c>
      <c r="Z209" s="299" t="s">
        <v>797</v>
      </c>
      <c r="AA209" s="299" t="s">
        <v>798</v>
      </c>
      <c r="AD209" s="299" t="s">
        <v>797</v>
      </c>
      <c r="AE209" s="299" t="s">
        <v>798</v>
      </c>
      <c r="AH209" s="299" t="s">
        <v>797</v>
      </c>
      <c r="AI209" s="299" t="s">
        <v>798</v>
      </c>
      <c r="AL209" s="299" t="s">
        <v>797</v>
      </c>
      <c r="AM209" s="299" t="s">
        <v>798</v>
      </c>
      <c r="AP209" s="299" t="s">
        <v>797</v>
      </c>
      <c r="AQ209" s="299" t="s">
        <v>798</v>
      </c>
      <c r="AT209" s="286"/>
      <c r="AV209" s="569"/>
      <c r="AW209" s="569"/>
    </row>
    <row r="210" spans="1:51" ht="10.5" customHeight="1">
      <c r="A210" s="285"/>
      <c r="B210" s="574"/>
      <c r="C210" s="574"/>
      <c r="F210" s="574"/>
      <c r="G210" s="574"/>
      <c r="J210" s="574"/>
      <c r="K210" s="574"/>
      <c r="N210" s="574"/>
      <c r="O210" s="574"/>
      <c r="R210" s="574"/>
      <c r="S210" s="574"/>
      <c r="V210" s="574"/>
      <c r="W210" s="574"/>
      <c r="Z210" s="574"/>
      <c r="AA210" s="574"/>
      <c r="AD210" s="574"/>
      <c r="AE210" s="574"/>
      <c r="AH210" s="574"/>
      <c r="AI210" s="574"/>
      <c r="AL210" s="574"/>
      <c r="AM210" s="574"/>
      <c r="AP210" s="574"/>
      <c r="AQ210" s="574"/>
      <c r="AT210" s="286"/>
      <c r="AV210" s="569"/>
      <c r="AW210" s="569"/>
    </row>
    <row r="211" spans="1:51">
      <c r="A211" s="285"/>
      <c r="B211" s="571" t="str">
        <f>VLOOKUP(+B205,'[14]Twr Schedule'!$B$9:$C$611,2,FALSE)</f>
        <v>DA-3</v>
      </c>
      <c r="C211" s="571"/>
      <c r="F211" s="571" t="str">
        <f>VLOOKUP(+F205,'[14]Twr Schedule'!$B$9:$C$611,2,FALSE)</f>
        <v>DA-3</v>
      </c>
      <c r="G211" s="571"/>
      <c r="J211" s="571" t="str">
        <f>VLOOKUP(+J205,'[14]Twr Schedule'!$B$9:$C$611,2,FALSE)</f>
        <v>DA-3</v>
      </c>
      <c r="K211" s="571"/>
      <c r="N211" s="571" t="str">
        <f>VLOOKUP(+N205,'[14]Twr Schedule'!$B$9:$C$611,2,FALSE)</f>
        <v>DA+0</v>
      </c>
      <c r="O211" s="571"/>
      <c r="R211" s="571" t="str">
        <f>VLOOKUP(+R205,'[14]Twr Schedule'!$B$9:$C$611,2,FALSE)</f>
        <v>DC2+18</v>
      </c>
      <c r="S211" s="571"/>
      <c r="V211" s="571" t="str">
        <f>VLOOKUP(+V205,'[14]Twr Schedule'!$B$9:$C$611,2,FALSE)</f>
        <v>DC2+18</v>
      </c>
      <c r="W211" s="571"/>
      <c r="Z211" s="571" t="str">
        <f>VLOOKUP(+Z205,'[14]Twr Schedule'!$B$9:$C$611,2,FALSE)</f>
        <v>DA+3</v>
      </c>
      <c r="AA211" s="571"/>
      <c r="AD211" s="571" t="str">
        <f>VLOOKUP(+AD205,'[14]Twr Schedule'!$B$9:$C$611,2,FALSE)</f>
        <v>DA+3</v>
      </c>
      <c r="AE211" s="571"/>
      <c r="AH211" s="571" t="str">
        <f>VLOOKUP(+AH205,'[14]Twr Schedule'!$B$9:$C$611,2,FALSE)</f>
        <v>DA+3</v>
      </c>
      <c r="AI211" s="571"/>
      <c r="AL211" s="571" t="str">
        <f>VLOOKUP(+AL205,'[14]Twr Schedule'!$B$9:$C$611,2,FALSE)</f>
        <v>DA+3</v>
      </c>
      <c r="AM211" s="571"/>
      <c r="AP211" s="571" t="str">
        <f>VLOOKUP(+AP205,'[14]Twr Schedule'!$B$9:$C$611,2,FALSE)</f>
        <v>DA+3</v>
      </c>
      <c r="AQ211" s="571"/>
      <c r="AT211" s="286"/>
      <c r="AV211" s="569"/>
      <c r="AW211" s="569"/>
    </row>
    <row r="212" spans="1:51">
      <c r="A212" s="285"/>
      <c r="P212" s="309"/>
      <c r="Q212" s="309"/>
      <c r="R212" s="323" t="s">
        <v>852</v>
      </c>
      <c r="S212" s="309"/>
      <c r="T212" s="309"/>
      <c r="U212" s="309"/>
      <c r="V212" s="309"/>
      <c r="W212" s="323" t="s">
        <v>852</v>
      </c>
      <c r="X212" s="309"/>
      <c r="Y212" s="309"/>
      <c r="Z212" s="309"/>
      <c r="AP212" s="2"/>
      <c r="AQ212" s="2"/>
      <c r="AT212" s="286"/>
      <c r="AV212" s="569"/>
      <c r="AW212" s="569"/>
    </row>
    <row r="213" spans="1:51">
      <c r="A213" s="285"/>
      <c r="R213" t="s">
        <v>853</v>
      </c>
      <c r="AT213" s="286"/>
      <c r="AV213" s="569"/>
      <c r="AW213" s="569"/>
    </row>
    <row r="214" spans="1:51">
      <c r="A214" s="575" t="s">
        <v>851</v>
      </c>
      <c r="B214" s="575"/>
      <c r="C214" s="575"/>
      <c r="D214" s="575"/>
      <c r="E214" s="575"/>
      <c r="F214" s="575"/>
      <c r="G214" s="575"/>
      <c r="H214" s="575"/>
      <c r="I214" s="575"/>
      <c r="J214" s="575"/>
      <c r="K214" s="575"/>
      <c r="L214" s="575"/>
      <c r="M214" s="575"/>
      <c r="N214" s="575"/>
      <c r="O214" s="575"/>
      <c r="P214" s="575"/>
      <c r="Q214" s="575"/>
      <c r="R214" s="575"/>
      <c r="S214" s="575"/>
      <c r="T214" s="575"/>
      <c r="U214" s="575"/>
      <c r="V214" s="575"/>
      <c r="W214" s="555" t="s">
        <v>854</v>
      </c>
      <c r="X214" s="556"/>
      <c r="Y214" s="556"/>
      <c r="Z214" s="556"/>
      <c r="AA214" s="556"/>
      <c r="AB214" s="556"/>
      <c r="AC214" s="556"/>
      <c r="AD214" s="556"/>
      <c r="AE214" s="556"/>
      <c r="AF214" s="556"/>
      <c r="AG214" s="556"/>
      <c r="AH214" s="556"/>
      <c r="AI214" s="556"/>
      <c r="AJ214" s="556"/>
      <c r="AK214" s="556"/>
      <c r="AL214" s="556"/>
      <c r="AM214" s="556"/>
      <c r="AN214" s="556"/>
      <c r="AO214" s="556"/>
      <c r="AP214" s="556"/>
      <c r="AQ214" s="556"/>
      <c r="AR214" s="557"/>
      <c r="AT214" s="286"/>
      <c r="AV214" s="569"/>
      <c r="AW214" s="569"/>
    </row>
    <row r="215" spans="1:51">
      <c r="A215" s="285"/>
      <c r="B215" s="569" t="str">
        <f>'[14]Twr Schedule'!B427</f>
        <v>38/6</v>
      </c>
      <c r="C215" s="569"/>
      <c r="F215" s="569" t="str">
        <f>'[14]Twr Schedule'!B429</f>
        <v>38/7</v>
      </c>
      <c r="G215" s="569"/>
      <c r="J215" s="569" t="str">
        <f>'[14]Twr Schedule'!B431</f>
        <v>38/8</v>
      </c>
      <c r="K215" s="569"/>
      <c r="N215" s="569" t="str">
        <f>'[14]Twr Schedule'!B433</f>
        <v>38/9</v>
      </c>
      <c r="O215" s="569"/>
      <c r="R215" s="569" t="str">
        <f>'[14]Twr Schedule'!B435</f>
        <v>38/10</v>
      </c>
      <c r="S215" s="569"/>
      <c r="V215" s="569" t="str">
        <f>'[14]Twr Schedule'!B437</f>
        <v>38/11</v>
      </c>
      <c r="W215" s="569"/>
      <c r="Z215" s="569" t="str">
        <f>'[14]Twr Schedule'!B439</f>
        <v>39/0</v>
      </c>
      <c r="AA215" s="569"/>
      <c r="AD215" s="569" t="str">
        <f>'[14]Twr Schedule'!B441</f>
        <v>39/1</v>
      </c>
      <c r="AE215" s="569"/>
      <c r="AH215" s="569" t="str">
        <f>'[14]Twr Schedule'!B443</f>
        <v>39/2</v>
      </c>
      <c r="AI215" s="569"/>
      <c r="AL215" s="569" t="str">
        <f>'[14]Twr Schedule'!B445</f>
        <v>39/3</v>
      </c>
      <c r="AM215" s="569"/>
      <c r="AP215" s="569" t="str">
        <f>'[14]Twr Schedule'!B447</f>
        <v>39/4</v>
      </c>
      <c r="AQ215" s="569"/>
      <c r="AT215" s="286"/>
      <c r="AV215" s="569"/>
      <c r="AW215" s="569"/>
    </row>
    <row r="216" spans="1:51">
      <c r="A216" s="285"/>
      <c r="AT216" s="286"/>
      <c r="AV216" s="569"/>
      <c r="AW216" s="569"/>
    </row>
    <row r="217" spans="1:51">
      <c r="A217" s="285"/>
      <c r="AT217" s="286"/>
      <c r="AV217" s="569"/>
      <c r="AW217" s="569"/>
    </row>
    <row r="218" spans="1:51">
      <c r="A218" s="285"/>
      <c r="B218" s="299" t="s">
        <v>794</v>
      </c>
      <c r="C218" s="299" t="s">
        <v>795</v>
      </c>
      <c r="D218" s="582">
        <f>VLOOKUP(B215,[14]Progress!$B$9:$D$310,3,FALSE)</f>
        <v>400</v>
      </c>
      <c r="E218" s="583"/>
      <c r="F218" s="299" t="s">
        <v>794</v>
      </c>
      <c r="G218" s="299" t="s">
        <v>795</v>
      </c>
      <c r="H218" s="582">
        <f>VLOOKUP(F215,[14]Progress!$B$9:$D$310,3,FALSE)</f>
        <v>408.00200000000001</v>
      </c>
      <c r="I218" s="583"/>
      <c r="J218" s="299" t="s">
        <v>794</v>
      </c>
      <c r="K218" s="299" t="s">
        <v>795</v>
      </c>
      <c r="L218" s="582">
        <f>VLOOKUP(J215,[14]Progress!$B$9:$D$310,3,FALSE)</f>
        <v>393</v>
      </c>
      <c r="M218" s="583"/>
      <c r="N218" s="299" t="s">
        <v>794</v>
      </c>
      <c r="O218" s="299" t="s">
        <v>795</v>
      </c>
      <c r="P218" s="582">
        <f>VLOOKUP(N215,[14]Progress!$B$9:$D$310,3,FALSE)</f>
        <v>353</v>
      </c>
      <c r="Q218" s="583"/>
      <c r="R218" s="299" t="s">
        <v>794</v>
      </c>
      <c r="S218" s="299" t="s">
        <v>795</v>
      </c>
      <c r="T218" s="582">
        <f>VLOOKUP(R215,[14]Progress!$B$9:$D$310,3,FALSE)</f>
        <v>383</v>
      </c>
      <c r="U218" s="583"/>
      <c r="V218" s="317" t="s">
        <v>794</v>
      </c>
      <c r="W218" s="317" t="s">
        <v>795</v>
      </c>
      <c r="X218" s="578">
        <f>VLOOKUP(V215,[14]Progress!$B$9:$D$310,3,FALSE)</f>
        <v>403.72300000000001</v>
      </c>
      <c r="Y218" s="579"/>
      <c r="Z218" s="317" t="s">
        <v>794</v>
      </c>
      <c r="AA218" s="317" t="s">
        <v>795</v>
      </c>
      <c r="AB218" s="578">
        <f>VLOOKUP(Z215,[14]Progress!$B$9:$D$310,3,FALSE)</f>
        <v>398</v>
      </c>
      <c r="AC218" s="579"/>
      <c r="AD218" s="317" t="s">
        <v>794</v>
      </c>
      <c r="AE218" s="317" t="s">
        <v>795</v>
      </c>
      <c r="AF218" s="578">
        <f>VLOOKUP(AD215,[14]Progress!$B$9:$D$310,3,FALSE)</f>
        <v>402</v>
      </c>
      <c r="AG218" s="579"/>
      <c r="AH218" s="317" t="s">
        <v>794</v>
      </c>
      <c r="AI218" s="317" t="s">
        <v>795</v>
      </c>
      <c r="AJ218" s="578">
        <f>VLOOKUP(AH215,[14]Progress!$B$9:$D$310,3,FALSE)</f>
        <v>393.00299999999999</v>
      </c>
      <c r="AK218" s="579"/>
      <c r="AL218" s="317" t="s">
        <v>794</v>
      </c>
      <c r="AM218" s="317" t="s">
        <v>795</v>
      </c>
      <c r="AN218" s="578">
        <f>VLOOKUP(AL215,[14]Progress!$B$9:$D$310,3,FALSE)</f>
        <v>436.59699999999998</v>
      </c>
      <c r="AO218" s="579"/>
      <c r="AP218" s="317" t="s">
        <v>794</v>
      </c>
      <c r="AQ218" s="317" t="s">
        <v>795</v>
      </c>
      <c r="AR218" s="578">
        <f>VLOOKUP(AP215,[14]Progress!$B$9:$D$310,3,FALSE)</f>
        <v>376.01100000000002</v>
      </c>
      <c r="AS218" s="580"/>
      <c r="AT218" s="286"/>
      <c r="AV218" s="569">
        <f>D218+H218+L218+P218+T218+X218+AB218+AF218+AJ218+AN218+AR218</f>
        <v>4346.3360000000002</v>
      </c>
      <c r="AW218" s="569"/>
      <c r="AY218">
        <v>11</v>
      </c>
    </row>
    <row r="219" spans="1:51">
      <c r="A219" s="285"/>
      <c r="B219" s="299" t="s">
        <v>797</v>
      </c>
      <c r="C219" s="299" t="s">
        <v>798</v>
      </c>
      <c r="F219" s="299" t="s">
        <v>797</v>
      </c>
      <c r="G219" s="299" t="s">
        <v>798</v>
      </c>
      <c r="J219" s="299" t="s">
        <v>797</v>
      </c>
      <c r="K219" s="299" t="s">
        <v>798</v>
      </c>
      <c r="N219" s="299" t="s">
        <v>797</v>
      </c>
      <c r="O219" s="299" t="s">
        <v>798</v>
      </c>
      <c r="R219" s="299" t="s">
        <v>797</v>
      </c>
      <c r="S219" s="299" t="s">
        <v>798</v>
      </c>
      <c r="V219" s="299" t="s">
        <v>797</v>
      </c>
      <c r="W219" s="299" t="s">
        <v>798</v>
      </c>
      <c r="Z219" s="299" t="s">
        <v>797</v>
      </c>
      <c r="AA219" s="299" t="s">
        <v>798</v>
      </c>
      <c r="AD219" s="299" t="s">
        <v>797</v>
      </c>
      <c r="AE219" s="299" t="s">
        <v>798</v>
      </c>
      <c r="AH219" s="299" t="s">
        <v>797</v>
      </c>
      <c r="AI219" s="299" t="s">
        <v>798</v>
      </c>
      <c r="AL219" s="299" t="s">
        <v>797</v>
      </c>
      <c r="AM219" s="299" t="s">
        <v>798</v>
      </c>
      <c r="AP219" s="299" t="s">
        <v>797</v>
      </c>
      <c r="AQ219" s="299" t="s">
        <v>798</v>
      </c>
      <c r="AT219" s="286"/>
      <c r="AV219" s="569"/>
      <c r="AW219" s="569"/>
    </row>
    <row r="220" spans="1:51" ht="10.5" customHeight="1">
      <c r="A220" s="285"/>
      <c r="B220" s="574"/>
      <c r="C220" s="574"/>
      <c r="F220" s="574"/>
      <c r="G220" s="574"/>
      <c r="J220" s="574"/>
      <c r="K220" s="574"/>
      <c r="N220" s="574"/>
      <c r="O220" s="574"/>
      <c r="R220" s="574"/>
      <c r="S220" s="574"/>
      <c r="V220" s="574"/>
      <c r="W220" s="574"/>
      <c r="Z220" s="574"/>
      <c r="AA220" s="574"/>
      <c r="AD220" s="574"/>
      <c r="AE220" s="574"/>
      <c r="AH220" s="574"/>
      <c r="AI220" s="574"/>
      <c r="AL220" s="574"/>
      <c r="AM220" s="574"/>
      <c r="AP220" s="574"/>
      <c r="AQ220" s="574"/>
      <c r="AT220" s="286"/>
      <c r="AV220" s="569"/>
      <c r="AW220" s="569"/>
    </row>
    <row r="221" spans="1:51">
      <c r="A221" s="285"/>
      <c r="B221" s="571" t="str">
        <f>VLOOKUP(+B215,'[14]Twr Schedule'!$B$9:$C$611,2,FALSE)</f>
        <v>DA+3</v>
      </c>
      <c r="C221" s="571"/>
      <c r="F221" s="571" t="str">
        <f>VLOOKUP(+F215,'[14]Twr Schedule'!$B$9:$C$611,2,FALSE)</f>
        <v>DA-3</v>
      </c>
      <c r="G221" s="571"/>
      <c r="J221" s="571" t="str">
        <f>VLOOKUP(+J215,'[14]Twr Schedule'!$B$9:$C$611,2,FALSE)</f>
        <v>DA+3</v>
      </c>
      <c r="K221" s="571"/>
      <c r="N221" s="571" t="str">
        <f>VLOOKUP(+N215,'[14]Twr Schedule'!$B$9:$C$611,2,FALSE)</f>
        <v>DA-3</v>
      </c>
      <c r="O221" s="571"/>
      <c r="R221" s="571" t="str">
        <f>VLOOKUP(+R215,'[14]Twr Schedule'!$B$9:$C$611,2,FALSE)</f>
        <v>DA-3</v>
      </c>
      <c r="S221" s="571"/>
      <c r="V221" s="571" t="str">
        <f>VLOOKUP(+V215,'[14]Twr Schedule'!$B$9:$C$611,2,FALSE)</f>
        <v>DA+3</v>
      </c>
      <c r="W221" s="571"/>
      <c r="Z221" s="571" t="str">
        <f>VLOOKUP(+Z215,'[14]Twr Schedule'!$B$9:$C$611,2,FALSE)</f>
        <v>DB2+0</v>
      </c>
      <c r="AA221" s="571"/>
      <c r="AD221" s="571" t="str">
        <f>VLOOKUP(+AD215,'[14]Twr Schedule'!$B$9:$C$611,2,FALSE)</f>
        <v>DA+3</v>
      </c>
      <c r="AE221" s="571"/>
      <c r="AH221" s="571" t="str">
        <f>VLOOKUP(+AH215,'[14]Twr Schedule'!$B$9:$C$611,2,FALSE)</f>
        <v>DA-3</v>
      </c>
      <c r="AI221" s="571"/>
      <c r="AL221" s="571" t="str">
        <f>VLOOKUP(+AL215,'[14]Twr Schedule'!$B$9:$C$611,2,FALSE)</f>
        <v>DA+3</v>
      </c>
      <c r="AM221" s="571"/>
      <c r="AP221" s="571" t="str">
        <f>VLOOKUP(+AP215,'[14]Twr Schedule'!$B$9:$C$611,2,FALSE)</f>
        <v>DA+3</v>
      </c>
      <c r="AQ221" s="571"/>
      <c r="AT221" s="286"/>
      <c r="AV221" s="569"/>
      <c r="AW221" s="569"/>
    </row>
    <row r="222" spans="1:51">
      <c r="A222" s="285"/>
      <c r="AT222" s="286"/>
      <c r="AV222" s="569"/>
      <c r="AW222" s="569"/>
    </row>
    <row r="223" spans="1:51">
      <c r="A223" s="555" t="s">
        <v>854</v>
      </c>
      <c r="B223" s="556"/>
      <c r="C223" s="556"/>
      <c r="D223" s="556"/>
      <c r="E223" s="556"/>
      <c r="F223" s="556"/>
      <c r="G223" s="556"/>
      <c r="H223" s="556"/>
      <c r="I223" s="556"/>
      <c r="J223" s="556"/>
      <c r="K223" s="556"/>
      <c r="L223" s="556"/>
      <c r="M223" s="556"/>
      <c r="N223" s="556"/>
      <c r="O223" s="556"/>
      <c r="P223" s="556"/>
      <c r="Q223" s="556"/>
      <c r="R223" s="556"/>
      <c r="S223" s="556"/>
      <c r="T223" s="556"/>
      <c r="U223" s="556"/>
      <c r="V223" s="556"/>
      <c r="W223" s="556"/>
      <c r="X223" s="556"/>
      <c r="Y223" s="556"/>
      <c r="Z223" s="557"/>
      <c r="AA223" s="575" t="s">
        <v>855</v>
      </c>
      <c r="AB223" s="575"/>
      <c r="AC223" s="575"/>
      <c r="AD223" s="575"/>
      <c r="AE223" s="575"/>
      <c r="AF223" s="575"/>
      <c r="AG223" s="575"/>
      <c r="AH223" s="575"/>
      <c r="AI223" s="575"/>
      <c r="AJ223" s="575"/>
      <c r="AK223" s="575"/>
      <c r="AL223" s="575"/>
      <c r="AM223" s="575"/>
      <c r="AN223" s="575"/>
      <c r="AO223" s="575"/>
      <c r="AP223" s="575"/>
      <c r="AQ223" s="575"/>
      <c r="AR223" s="575"/>
      <c r="AT223" s="286"/>
      <c r="AV223" s="569"/>
      <c r="AW223" s="569"/>
    </row>
    <row r="224" spans="1:51">
      <c r="A224" s="285"/>
      <c r="AT224" s="286"/>
      <c r="AV224" s="569"/>
      <c r="AW224" s="569"/>
    </row>
    <row r="225" spans="1:51">
      <c r="A225" s="285"/>
      <c r="B225" s="569" t="str">
        <f>'[14]Twr Schedule'!B449</f>
        <v>39/5</v>
      </c>
      <c r="C225" s="569"/>
      <c r="F225" s="569" t="str">
        <f>'[14]Twr Schedule'!B451</f>
        <v>39/6</v>
      </c>
      <c r="G225" s="569"/>
      <c r="J225" s="569" t="str">
        <f>'[14]Twr Schedule'!B453</f>
        <v>39/7</v>
      </c>
      <c r="K225" s="569"/>
      <c r="N225" s="569" t="str">
        <f>'[14]Twr Schedule'!B455</f>
        <v>39/8</v>
      </c>
      <c r="O225" s="569"/>
      <c r="R225" s="569" t="str">
        <f>'[14]Twr Schedule'!B457</f>
        <v>39/9</v>
      </c>
      <c r="S225" s="569"/>
      <c r="V225" s="569" t="str">
        <f>'[14]Twr Schedule'!B459</f>
        <v>39/10</v>
      </c>
      <c r="W225" s="569"/>
      <c r="Z225" s="569" t="str">
        <f>'[14]Twr Schedule'!B461</f>
        <v>40/0</v>
      </c>
      <c r="AA225" s="569"/>
      <c r="AD225" s="569" t="str">
        <f>'[14]Twr Schedule'!B463</f>
        <v>41/0</v>
      </c>
      <c r="AE225" s="569"/>
      <c r="AH225" s="569" t="str">
        <f>'[14]Twr Schedule'!B465</f>
        <v>41/1</v>
      </c>
      <c r="AI225" s="569"/>
      <c r="AL225" s="569" t="str">
        <f>'[14]Twr Schedule'!B467</f>
        <v>41/2</v>
      </c>
      <c r="AM225" s="569"/>
      <c r="AP225" s="569" t="str">
        <f>'[14]Twr Schedule'!B469</f>
        <v>42/0</v>
      </c>
      <c r="AQ225" s="569"/>
      <c r="AT225" s="286"/>
      <c r="AV225" s="569"/>
      <c r="AW225" s="569"/>
    </row>
    <row r="226" spans="1:51">
      <c r="A226" s="285"/>
      <c r="AT226" s="286"/>
      <c r="AV226" s="569"/>
      <c r="AW226" s="569"/>
    </row>
    <row r="227" spans="1:51">
      <c r="A227" s="285"/>
      <c r="AT227" s="286"/>
      <c r="AV227" s="569"/>
      <c r="AW227" s="569"/>
    </row>
    <row r="228" spans="1:51">
      <c r="A228" s="285"/>
      <c r="B228" s="299" t="s">
        <v>794</v>
      </c>
      <c r="C228" s="299" t="s">
        <v>795</v>
      </c>
      <c r="D228" s="578">
        <f>VLOOKUP(B225,[14]Progress!$B$9:$D$310,3,FALSE)</f>
        <v>374.38900000000001</v>
      </c>
      <c r="E228" s="579"/>
      <c r="F228" s="317" t="s">
        <v>794</v>
      </c>
      <c r="G228" s="317" t="s">
        <v>795</v>
      </c>
      <c r="H228" s="578">
        <f>VLOOKUP(F225,[14]Progress!$B$9:$D$310,3,FALSE)</f>
        <v>420.39800000000002</v>
      </c>
      <c r="I228" s="579"/>
      <c r="J228" s="317" t="s">
        <v>794</v>
      </c>
      <c r="K228" s="317" t="s">
        <v>795</v>
      </c>
      <c r="L228" s="578">
        <f>VLOOKUP(J225,[14]Progress!$B$9:$D$310,3,FALSE)</f>
        <v>414.00200000000001</v>
      </c>
      <c r="M228" s="579"/>
      <c r="N228" s="317" t="s">
        <v>794</v>
      </c>
      <c r="O228" s="317" t="s">
        <v>795</v>
      </c>
      <c r="P228" s="578">
        <f>VLOOKUP(N225,[14]Progress!$B$9:$D$310,3,FALSE)</f>
        <v>416.00099999999998</v>
      </c>
      <c r="Q228" s="579"/>
      <c r="R228" s="317" t="s">
        <v>794</v>
      </c>
      <c r="S228" s="317" t="s">
        <v>795</v>
      </c>
      <c r="T228" s="578">
        <f>VLOOKUP(R225,[14]Progress!$B$9:$D$310,3,FALSE)</f>
        <v>408.00200000000001</v>
      </c>
      <c r="U228" s="579"/>
      <c r="V228" s="317" t="s">
        <v>794</v>
      </c>
      <c r="W228" s="317" t="s">
        <v>795</v>
      </c>
      <c r="X228" s="578">
        <f>VLOOKUP(V225,[14]Progress!$B$9:$D$310,3,FALSE)</f>
        <v>422.12400000000002</v>
      </c>
      <c r="Y228" s="579"/>
      <c r="Z228" s="317" t="s">
        <v>794</v>
      </c>
      <c r="AA228" s="317" t="s">
        <v>795</v>
      </c>
      <c r="AB228" s="578">
        <f>VLOOKUP(Z225,[14]Progress!$B$9:$D$310,3,FALSE)</f>
        <v>239.30199999999999</v>
      </c>
      <c r="AC228" s="579"/>
      <c r="AD228" s="317" t="s">
        <v>794</v>
      </c>
      <c r="AE228" s="317" t="s">
        <v>795</v>
      </c>
      <c r="AF228" s="578">
        <f>VLOOKUP(AD225,[14]Progress!$B$9:$D$310,3,FALSE)</f>
        <v>425</v>
      </c>
      <c r="AG228" s="579"/>
      <c r="AH228" s="317" t="s">
        <v>794</v>
      </c>
      <c r="AI228" s="317" t="s">
        <v>795</v>
      </c>
      <c r="AJ228" s="578">
        <f>VLOOKUP(AH225,[14]Progress!$B$9:$D$310,3,FALSE)</f>
        <v>370</v>
      </c>
      <c r="AK228" s="579"/>
      <c r="AL228" s="317" t="s">
        <v>794</v>
      </c>
      <c r="AM228" s="317" t="s">
        <v>795</v>
      </c>
      <c r="AN228" s="578">
        <f>VLOOKUP(AL225,[14]Progress!$B$9:$D$310,3,FALSE)</f>
        <v>346.55599999999998</v>
      </c>
      <c r="AO228" s="579"/>
      <c r="AP228" s="317" t="s">
        <v>794</v>
      </c>
      <c r="AQ228" s="317" t="s">
        <v>795</v>
      </c>
      <c r="AR228" s="576">
        <f>VLOOKUP(AP225,[14]Progress!$B$9:$D$310,3,FALSE)</f>
        <v>309.23</v>
      </c>
      <c r="AS228" s="584"/>
      <c r="AT228" s="286"/>
      <c r="AV228" s="569">
        <f>D228+H228+L228+P228+T228+X228+AB228+AF228+AJ228+AN228+AR228</f>
        <v>4145.0040000000008</v>
      </c>
      <c r="AW228" s="569"/>
      <c r="AY228">
        <v>11</v>
      </c>
    </row>
    <row r="229" spans="1:51">
      <c r="A229" s="285"/>
      <c r="B229" s="299" t="s">
        <v>797</v>
      </c>
      <c r="C229" s="299" t="s">
        <v>798</v>
      </c>
      <c r="F229" s="299" t="s">
        <v>797</v>
      </c>
      <c r="G229" s="299" t="s">
        <v>798</v>
      </c>
      <c r="J229" s="299" t="s">
        <v>797</v>
      </c>
      <c r="K229" s="299" t="s">
        <v>798</v>
      </c>
      <c r="N229" s="299" t="s">
        <v>797</v>
      </c>
      <c r="O229" s="299" t="s">
        <v>798</v>
      </c>
      <c r="R229" s="299" t="s">
        <v>797</v>
      </c>
      <c r="S229" s="299" t="s">
        <v>798</v>
      </c>
      <c r="V229" s="299" t="s">
        <v>797</v>
      </c>
      <c r="W229" s="299" t="s">
        <v>798</v>
      </c>
      <c r="Z229" s="299" t="s">
        <v>797</v>
      </c>
      <c r="AA229" s="299" t="s">
        <v>798</v>
      </c>
      <c r="AD229" s="299" t="s">
        <v>797</v>
      </c>
      <c r="AE229" s="299" t="s">
        <v>798</v>
      </c>
      <c r="AH229" s="299" t="s">
        <v>797</v>
      </c>
      <c r="AI229" s="299" t="s">
        <v>798</v>
      </c>
      <c r="AL229" s="299" t="s">
        <v>797</v>
      </c>
      <c r="AM229" s="299" t="s">
        <v>798</v>
      </c>
      <c r="AP229" s="299" t="s">
        <v>797</v>
      </c>
      <c r="AQ229" s="299" t="s">
        <v>798</v>
      </c>
      <c r="AT229" s="286"/>
      <c r="AV229" s="569"/>
      <c r="AW229" s="569"/>
    </row>
    <row r="230" spans="1:51" ht="10.5" customHeight="1">
      <c r="A230" s="285"/>
      <c r="B230" s="574"/>
      <c r="C230" s="574"/>
      <c r="F230" s="574"/>
      <c r="G230" s="574"/>
      <c r="J230" s="574"/>
      <c r="K230" s="574"/>
      <c r="N230" s="574"/>
      <c r="O230" s="574"/>
      <c r="R230" s="574"/>
      <c r="S230" s="574"/>
      <c r="V230" s="574"/>
      <c r="W230" s="574"/>
      <c r="Z230" s="574"/>
      <c r="AA230" s="574"/>
      <c r="AD230" s="574"/>
      <c r="AE230" s="574"/>
      <c r="AH230" s="574"/>
      <c r="AI230" s="574"/>
      <c r="AL230" s="574"/>
      <c r="AM230" s="574"/>
      <c r="AP230" s="574"/>
      <c r="AQ230" s="574"/>
      <c r="AT230" s="286"/>
      <c r="AV230" s="569"/>
      <c r="AW230" s="569"/>
    </row>
    <row r="231" spans="1:51">
      <c r="A231" s="285"/>
      <c r="B231" s="571" t="str">
        <f>VLOOKUP(+B225,'[14]Twr Schedule'!$B$9:$C$611,2,FALSE)</f>
        <v>DA-3</v>
      </c>
      <c r="C231" s="571"/>
      <c r="F231" s="571" t="str">
        <f>VLOOKUP(+F225,'[14]Twr Schedule'!$B$9:$C$611,2,FALSE)</f>
        <v>DA+3</v>
      </c>
      <c r="G231" s="571"/>
      <c r="J231" s="571" t="str">
        <f>VLOOKUP(+J225,'[14]Twr Schedule'!$B$9:$C$611,2,FALSE)</f>
        <v>DA+3</v>
      </c>
      <c r="K231" s="571"/>
      <c r="N231" s="571" t="str">
        <f>VLOOKUP(+N225,'[14]Twr Schedule'!$B$9:$C$611,2,FALSE)</f>
        <v>DA+0</v>
      </c>
      <c r="O231" s="571"/>
      <c r="R231" s="571" t="str">
        <f>VLOOKUP(+R225,'[14]Twr Schedule'!$B$9:$C$611,2,FALSE)</f>
        <v>DA+3</v>
      </c>
      <c r="S231" s="571"/>
      <c r="V231" s="571" t="str">
        <f>VLOOKUP(+V225,'[14]Twr Schedule'!$B$9:$C$611,2,FALSE)</f>
        <v>DA+0</v>
      </c>
      <c r="W231" s="571"/>
      <c r="Z231" s="581" t="str">
        <f>VLOOKUP(+Z225,'[14]Twr Schedule'!$B$9:$C$611,2,FALSE)</f>
        <v>DD60+25</v>
      </c>
      <c r="AA231" s="581"/>
      <c r="AB231" s="318"/>
      <c r="AC231" s="318"/>
      <c r="AD231" s="581" t="str">
        <f>VLOOKUP(+AD225,'[14]Twr Schedule'!$B$9:$C$611,2,FALSE)</f>
        <v>DD60+18</v>
      </c>
      <c r="AE231" s="581"/>
      <c r="AH231" s="571" t="str">
        <f>VLOOKUP(+AH225,'[14]Twr Schedule'!$B$9:$C$611,2,FALSE)</f>
        <v>DA+0</v>
      </c>
      <c r="AI231" s="571"/>
      <c r="AL231" s="571" t="str">
        <f>VLOOKUP(+AL225,'[14]Twr Schedule'!$B$9:$C$611,2,FALSE)</f>
        <v>DA+3</v>
      </c>
      <c r="AM231" s="571"/>
      <c r="AP231" s="570" t="str">
        <f>VLOOKUP(+AP225,'[14]Twr Schedule'!$B$9:$C$611,2,FALSE)</f>
        <v>DD60+18</v>
      </c>
      <c r="AQ231" s="570"/>
      <c r="AT231" s="286"/>
      <c r="AV231" s="569"/>
      <c r="AW231" s="569"/>
    </row>
    <row r="232" spans="1:51">
      <c r="A232" s="285"/>
      <c r="Z232" s="309" t="s">
        <v>856</v>
      </c>
      <c r="AA232" s="309"/>
      <c r="AB232" s="309"/>
      <c r="AC232" s="309"/>
      <c r="AD232" s="309" t="s">
        <v>856</v>
      </c>
      <c r="AE232" s="309"/>
      <c r="AF232" s="309"/>
      <c r="AP232" s="2" t="s">
        <v>857</v>
      </c>
      <c r="AT232" s="286"/>
      <c r="AV232" s="569"/>
      <c r="AW232" s="569"/>
    </row>
    <row r="233" spans="1:51">
      <c r="A233" s="285"/>
      <c r="Z233" t="s">
        <v>858</v>
      </c>
      <c r="AP233" s="2" t="s">
        <v>859</v>
      </c>
      <c r="AT233" s="286"/>
      <c r="AV233" s="569"/>
      <c r="AW233" s="569"/>
    </row>
    <row r="234" spans="1:51">
      <c r="A234" s="555" t="s">
        <v>855</v>
      </c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6"/>
      <c r="P234" s="556"/>
      <c r="Q234" s="556"/>
      <c r="R234" s="556"/>
      <c r="S234" s="556"/>
      <c r="T234" s="556"/>
      <c r="U234" s="556"/>
      <c r="V234" s="556"/>
      <c r="W234" s="556"/>
      <c r="X234" s="556"/>
      <c r="Y234" s="556"/>
      <c r="Z234" s="556"/>
      <c r="AA234" s="556"/>
      <c r="AB234" s="556"/>
      <c r="AC234" s="556"/>
      <c r="AD234" s="556"/>
      <c r="AE234" s="556"/>
      <c r="AF234" s="556"/>
      <c r="AG234" s="556"/>
      <c r="AH234" s="556"/>
      <c r="AI234" s="556"/>
      <c r="AJ234" s="556"/>
      <c r="AK234" s="556"/>
      <c r="AL234" s="557"/>
      <c r="AM234" s="575" t="s">
        <v>860</v>
      </c>
      <c r="AN234" s="575"/>
      <c r="AO234" s="575"/>
      <c r="AP234" s="575"/>
      <c r="AQ234" s="575"/>
      <c r="AR234" s="575"/>
      <c r="AT234" s="286"/>
      <c r="AV234" s="569"/>
      <c r="AW234" s="569"/>
    </row>
    <row r="235" spans="1:51">
      <c r="A235" s="285"/>
      <c r="B235" s="569" t="str">
        <f>'[14]Twr Schedule'!B471</f>
        <v>43/0</v>
      </c>
      <c r="C235" s="569"/>
      <c r="F235" s="569" t="str">
        <f>'[14]Twr Schedule'!B473</f>
        <v>44/0</v>
      </c>
      <c r="G235" s="569"/>
      <c r="J235" s="569" t="str">
        <f>'[14]Twr Schedule'!B475</f>
        <v>45/0</v>
      </c>
      <c r="K235" s="569"/>
      <c r="N235" s="569" t="str">
        <f>'[14]Twr Schedule'!B477</f>
        <v>45/1</v>
      </c>
      <c r="O235" s="569"/>
      <c r="R235" s="569" t="str">
        <f>'[14]Twr Schedule'!B479</f>
        <v>45/2</v>
      </c>
      <c r="S235" s="569"/>
      <c r="V235" s="569" t="str">
        <f>'[14]Twr Schedule'!B481</f>
        <v>45/3</v>
      </c>
      <c r="W235" s="569"/>
      <c r="Z235" s="569" t="str">
        <f>'[14]Twr Schedule'!B483</f>
        <v>46/0</v>
      </c>
      <c r="AA235" s="569"/>
      <c r="AD235" s="569" t="str">
        <f>'[14]Twr Schedule'!B485</f>
        <v>46/1</v>
      </c>
      <c r="AE235" s="569"/>
      <c r="AH235" s="569" t="str">
        <f>'[14]Twr Schedule'!B487</f>
        <v>46/2</v>
      </c>
      <c r="AI235" s="569"/>
      <c r="AL235" s="569" t="str">
        <f>'[14]Twr Schedule'!B489</f>
        <v>47/0</v>
      </c>
      <c r="AM235" s="569"/>
      <c r="AP235" s="569" t="str">
        <f>'[14]Twr Schedule'!B491</f>
        <v>48/0</v>
      </c>
      <c r="AQ235" s="569"/>
      <c r="AT235" s="286"/>
      <c r="AV235" s="569"/>
      <c r="AW235" s="569"/>
    </row>
    <row r="236" spans="1:51">
      <c r="A236" s="285"/>
      <c r="AT236" s="286"/>
      <c r="AV236" s="569"/>
      <c r="AW236" s="569"/>
    </row>
    <row r="237" spans="1:51">
      <c r="A237" s="285"/>
      <c r="AT237" s="286"/>
      <c r="AV237" s="569"/>
      <c r="AW237" s="569"/>
    </row>
    <row r="238" spans="1:51">
      <c r="A238" s="285"/>
      <c r="B238" s="299" t="s">
        <v>794</v>
      </c>
      <c r="C238" s="299" t="s">
        <v>795</v>
      </c>
      <c r="D238" s="578">
        <f>VLOOKUP(B235,[14]Progress!$B$9:$D$310,3,FALSE)</f>
        <v>459.66899999999998</v>
      </c>
      <c r="E238" s="579"/>
      <c r="F238" s="317" t="s">
        <v>794</v>
      </c>
      <c r="G238" s="317" t="s">
        <v>795</v>
      </c>
      <c r="H238" s="576">
        <f>VLOOKUP(F235,[14]Progress!$B$9:$D$310,3,FALSE)</f>
        <v>300.00099999999998</v>
      </c>
      <c r="I238" s="577"/>
      <c r="J238" s="317" t="s">
        <v>794</v>
      </c>
      <c r="K238" s="317" t="s">
        <v>795</v>
      </c>
      <c r="L238" s="578">
        <f>VLOOKUP(J235,[14]Progress!$B$9:$D$310,3,FALSE)</f>
        <v>331</v>
      </c>
      <c r="M238" s="579"/>
      <c r="N238" s="317" t="s">
        <v>794</v>
      </c>
      <c r="O238" s="317" t="s">
        <v>795</v>
      </c>
      <c r="P238" s="578">
        <f>VLOOKUP(N235,[14]Progress!$B$9:$D$310,3,FALSE)</f>
        <v>422</v>
      </c>
      <c r="Q238" s="579"/>
      <c r="R238" s="317" t="s">
        <v>794</v>
      </c>
      <c r="S238" s="317" t="s">
        <v>795</v>
      </c>
      <c r="T238" s="578">
        <f>VLOOKUP(R235,[14]Progress!$B$9:$D$310,3,FALSE)</f>
        <v>395</v>
      </c>
      <c r="U238" s="579"/>
      <c r="V238" s="317" t="s">
        <v>794</v>
      </c>
      <c r="W238" s="317" t="s">
        <v>795</v>
      </c>
      <c r="X238" s="578">
        <f>VLOOKUP(V235,[14]Progress!$B$9:$D$310,3,FALSE)</f>
        <v>309.88099999999997</v>
      </c>
      <c r="Y238" s="579"/>
      <c r="Z238" s="317" t="s">
        <v>794</v>
      </c>
      <c r="AA238" s="317" t="s">
        <v>795</v>
      </c>
      <c r="AB238" s="578">
        <f>VLOOKUP(Z235,[14]Progress!$B$9:$D$310,3,FALSE)</f>
        <v>331</v>
      </c>
      <c r="AC238" s="579"/>
      <c r="AD238" s="317" t="s">
        <v>794</v>
      </c>
      <c r="AE238" s="317" t="s">
        <v>795</v>
      </c>
      <c r="AF238" s="578">
        <f>VLOOKUP(AD235,[14]Progress!$B$9:$D$310,3,FALSE)</f>
        <v>421</v>
      </c>
      <c r="AG238" s="579"/>
      <c r="AH238" s="317" t="s">
        <v>794</v>
      </c>
      <c r="AI238" s="317" t="s">
        <v>795</v>
      </c>
      <c r="AJ238" s="578">
        <f>VLOOKUP(AH235,[14]Progress!$B$9:$D$310,3,FALSE)</f>
        <v>403.60599999999999</v>
      </c>
      <c r="AK238" s="579"/>
      <c r="AL238" s="317" t="s">
        <v>794</v>
      </c>
      <c r="AM238" s="317" t="s">
        <v>795</v>
      </c>
      <c r="AN238" s="576">
        <f>VLOOKUP(AL235,[14]Progress!$B$9:$D$310,3,FALSE)</f>
        <v>358.62599999999998</v>
      </c>
      <c r="AO238" s="577"/>
      <c r="AP238" s="317" t="s">
        <v>794</v>
      </c>
      <c r="AQ238" s="317" t="s">
        <v>795</v>
      </c>
      <c r="AR238" s="578">
        <f>VLOOKUP(AP235,[14]Progress!$B$9:$D$310,3,FALSE)</f>
        <v>388</v>
      </c>
      <c r="AS238" s="580"/>
      <c r="AT238" s="286"/>
      <c r="AV238" s="569">
        <f>D238+H238+L238+P238+T238+X238+AB238+AF238+AJ238+AN238+AR238</f>
        <v>4119.7830000000004</v>
      </c>
      <c r="AW238" s="569"/>
      <c r="AY238">
        <v>11</v>
      </c>
    </row>
    <row r="239" spans="1:51">
      <c r="A239" s="285"/>
      <c r="B239" s="299" t="s">
        <v>797</v>
      </c>
      <c r="C239" s="299" t="s">
        <v>798</v>
      </c>
      <c r="F239" s="299" t="s">
        <v>797</v>
      </c>
      <c r="G239" s="299" t="s">
        <v>798</v>
      </c>
      <c r="J239" s="299" t="s">
        <v>797</v>
      </c>
      <c r="K239" s="299" t="s">
        <v>798</v>
      </c>
      <c r="N239" s="299" t="s">
        <v>797</v>
      </c>
      <c r="O239" s="299" t="s">
        <v>798</v>
      </c>
      <c r="R239" s="299" t="s">
        <v>797</v>
      </c>
      <c r="S239" s="299" t="s">
        <v>798</v>
      </c>
      <c r="V239" s="299" t="s">
        <v>797</v>
      </c>
      <c r="W239" s="299" t="s">
        <v>798</v>
      </c>
      <c r="Z239" s="299" t="s">
        <v>797</v>
      </c>
      <c r="AA239" s="299" t="s">
        <v>798</v>
      </c>
      <c r="AD239" s="299" t="s">
        <v>797</v>
      </c>
      <c r="AE239" s="299" t="s">
        <v>798</v>
      </c>
      <c r="AH239" s="299" t="s">
        <v>797</v>
      </c>
      <c r="AI239" s="299" t="s">
        <v>798</v>
      </c>
      <c r="AL239" s="299" t="s">
        <v>797</v>
      </c>
      <c r="AM239" s="299" t="s">
        <v>798</v>
      </c>
      <c r="AP239" s="299" t="s">
        <v>797</v>
      </c>
      <c r="AQ239" s="299" t="s">
        <v>798</v>
      </c>
      <c r="AT239" s="286"/>
      <c r="AV239" s="569"/>
      <c r="AW239" s="569"/>
    </row>
    <row r="240" spans="1:51" ht="10.5" customHeight="1">
      <c r="A240" s="285"/>
      <c r="B240" s="574"/>
      <c r="C240" s="574"/>
      <c r="F240" s="574"/>
      <c r="G240" s="574"/>
      <c r="J240" s="574"/>
      <c r="K240" s="574"/>
      <c r="N240" s="574"/>
      <c r="O240" s="574"/>
      <c r="R240" s="574"/>
      <c r="S240" s="574"/>
      <c r="V240" s="574"/>
      <c r="W240" s="574"/>
      <c r="Z240" s="574"/>
      <c r="AA240" s="574"/>
      <c r="AD240" s="574"/>
      <c r="AE240" s="574"/>
      <c r="AH240" s="574"/>
      <c r="AI240" s="574"/>
      <c r="AL240" s="574"/>
      <c r="AM240" s="574"/>
      <c r="AP240" s="574"/>
      <c r="AQ240" s="574"/>
      <c r="AT240" s="286"/>
      <c r="AV240" s="569"/>
      <c r="AW240" s="569"/>
    </row>
    <row r="241" spans="1:51">
      <c r="A241" s="285"/>
      <c r="B241" s="571" t="str">
        <f>VLOOKUP(+B235,'[14]Twr Schedule'!$B$9:$C$611,2,FALSE)</f>
        <v>DD60+9</v>
      </c>
      <c r="C241" s="571"/>
      <c r="F241" s="571" t="str">
        <f>VLOOKUP(+F235,'[14]Twr Schedule'!$B$9:$C$611,2,FALSE)</f>
        <v>DD60+3</v>
      </c>
      <c r="G241" s="571"/>
      <c r="J241" s="571" t="str">
        <f>VLOOKUP(+J235,'[14]Twr Schedule'!$B$9:$C$611,2,FALSE)</f>
        <v>DD60+0</v>
      </c>
      <c r="K241" s="571"/>
      <c r="N241" s="571" t="str">
        <f>VLOOKUP(+N235,'[14]Twr Schedule'!$B$9:$C$611,2,FALSE)</f>
        <v>DA+3</v>
      </c>
      <c r="O241" s="571"/>
      <c r="R241" s="571" t="str">
        <f>VLOOKUP(+R235,'[14]Twr Schedule'!$B$9:$C$611,2,FALSE)</f>
        <v>DA+3</v>
      </c>
      <c r="S241" s="571"/>
      <c r="V241" s="571" t="str">
        <f>VLOOKUP(+V235,'[14]Twr Schedule'!$B$9:$C$611,2,FALSE)</f>
        <v>DA-3</v>
      </c>
      <c r="W241" s="571"/>
      <c r="Z241" s="571" t="str">
        <f>VLOOKUP(+Z235,'[14]Twr Schedule'!$B$9:$C$611,2,FALSE)</f>
        <v>DB2+0</v>
      </c>
      <c r="AA241" s="571"/>
      <c r="AD241" s="571" t="str">
        <f>VLOOKUP(+AD235,'[14]Twr Schedule'!$B$9:$C$611,2,FALSE)</f>
        <v>DA+0</v>
      </c>
      <c r="AE241" s="571"/>
      <c r="AH241" s="571" t="str">
        <f>VLOOKUP(+AH235,'[14]Twr Schedule'!$B$9:$C$611,2,FALSE)</f>
        <v>DA+3</v>
      </c>
      <c r="AI241" s="571"/>
      <c r="AL241" s="571" t="str">
        <f>VLOOKUP(+AL235,'[14]Twr Schedule'!$B$9:$C$611,2,FALSE)</f>
        <v>DC2+9</v>
      </c>
      <c r="AM241" s="571"/>
      <c r="AP241" s="571" t="str">
        <f>VLOOKUP(+AP235,'[14]Twr Schedule'!$B$9:$C$611,2,FALSE)</f>
        <v>DD45+9</v>
      </c>
      <c r="AQ241" s="571"/>
      <c r="AT241" s="286"/>
      <c r="AV241" s="569"/>
      <c r="AW241" s="569"/>
    </row>
    <row r="242" spans="1:51">
      <c r="A242" s="285"/>
      <c r="B242" s="309" t="s">
        <v>856</v>
      </c>
      <c r="G242" t="s">
        <v>861</v>
      </c>
      <c r="AM242" t="s">
        <v>862</v>
      </c>
      <c r="AT242" s="286"/>
      <c r="AV242" s="569"/>
      <c r="AW242" s="569"/>
    </row>
    <row r="243" spans="1:51">
      <c r="A243" s="575" t="s">
        <v>860</v>
      </c>
      <c r="B243" s="575"/>
      <c r="C243" s="575"/>
      <c r="D243" s="575"/>
      <c r="E243" s="575"/>
      <c r="F243" s="575"/>
      <c r="G243" s="575"/>
      <c r="H243" s="575"/>
      <c r="I243" s="575"/>
      <c r="J243" s="575"/>
      <c r="K243" s="575"/>
      <c r="L243" s="575"/>
      <c r="M243" s="575"/>
      <c r="N243" s="575"/>
      <c r="O243" s="575"/>
      <c r="P243" s="575"/>
      <c r="Q243" s="575"/>
      <c r="R243" s="575"/>
      <c r="S243" s="575"/>
      <c r="T243" s="575"/>
      <c r="U243" s="575"/>
      <c r="V243" s="575"/>
      <c r="W243" s="575"/>
      <c r="X243" s="575"/>
      <c r="Y243" s="575"/>
      <c r="Z243" s="575"/>
      <c r="AA243" s="575" t="s">
        <v>863</v>
      </c>
      <c r="AB243" s="575"/>
      <c r="AC243" s="575"/>
      <c r="AD243" s="575"/>
      <c r="AE243" s="575"/>
      <c r="AF243" s="575"/>
      <c r="AG243" s="575"/>
      <c r="AH243" s="575"/>
      <c r="AI243" s="575"/>
      <c r="AJ243" s="575"/>
      <c r="AK243" s="575"/>
      <c r="AL243" s="575"/>
      <c r="AM243" s="575"/>
      <c r="AN243" s="575"/>
      <c r="AO243" s="575"/>
      <c r="AP243" s="575"/>
      <c r="AQ243" s="575"/>
      <c r="AR243" s="575"/>
      <c r="AT243" s="286"/>
      <c r="AV243" s="569"/>
      <c r="AW243" s="569"/>
    </row>
    <row r="244" spans="1:51">
      <c r="A244" s="285"/>
      <c r="AT244" s="286"/>
      <c r="AV244" s="569"/>
      <c r="AW244" s="569"/>
    </row>
    <row r="245" spans="1:51">
      <c r="A245" s="285"/>
      <c r="B245" s="569" t="str">
        <f>'[14]Twr Schedule'!B493</f>
        <v>48/1</v>
      </c>
      <c r="C245" s="569"/>
      <c r="F245" s="569" t="str">
        <f>'[14]Twr Schedule'!B495</f>
        <v>49/0</v>
      </c>
      <c r="G245" s="569"/>
      <c r="J245" s="569" t="str">
        <f>'[14]Twr Schedule'!B497</f>
        <v>50/0</v>
      </c>
      <c r="K245" s="569"/>
      <c r="N245" s="569" t="str">
        <f>'[14]Twr Schedule'!B499</f>
        <v>50/1</v>
      </c>
      <c r="O245" s="569"/>
      <c r="R245" s="569" t="str">
        <f>'[14]Twr Schedule'!B501</f>
        <v>51/0</v>
      </c>
      <c r="S245" s="569"/>
      <c r="V245" s="569" t="str">
        <f>'[14]Twr Schedule'!B503</f>
        <v>52/0</v>
      </c>
      <c r="W245" s="569"/>
      <c r="Z245" s="569" t="str">
        <f>'[14]Twr Schedule'!B505</f>
        <v>52/1</v>
      </c>
      <c r="AA245" s="569"/>
      <c r="AD245" s="569" t="str">
        <f>'[14]Twr Schedule'!B507</f>
        <v>52/2</v>
      </c>
      <c r="AE245" s="569"/>
      <c r="AH245" s="569" t="str">
        <f>'[14]Twr Schedule'!B509</f>
        <v>52/3</v>
      </c>
      <c r="AI245" s="569"/>
      <c r="AL245" s="569" t="str">
        <f>'[14]Twr Schedule'!B511</f>
        <v>52/4</v>
      </c>
      <c r="AM245" s="569"/>
      <c r="AP245" s="569" t="str">
        <f>'[14]Twr Schedule'!B513</f>
        <v>52/5</v>
      </c>
      <c r="AQ245" s="569"/>
      <c r="AT245" s="286"/>
      <c r="AV245" s="569"/>
      <c r="AW245" s="569"/>
    </row>
    <row r="246" spans="1:51">
      <c r="A246" s="285"/>
      <c r="AT246" s="286"/>
      <c r="AV246" s="569"/>
      <c r="AW246" s="569"/>
    </row>
    <row r="247" spans="1:51">
      <c r="A247" s="285"/>
      <c r="AT247" s="286"/>
      <c r="AV247" s="569"/>
      <c r="AW247" s="569"/>
    </row>
    <row r="248" spans="1:51">
      <c r="A248" s="285"/>
      <c r="B248" s="299" t="s">
        <v>794</v>
      </c>
      <c r="C248" s="299" t="s">
        <v>795</v>
      </c>
      <c r="D248" s="578">
        <f>VLOOKUP(B245,[14]Progress!$B$9:$D$310,3,FALSE)</f>
        <v>387.94299999999998</v>
      </c>
      <c r="E248" s="579"/>
      <c r="F248" s="317" t="s">
        <v>794</v>
      </c>
      <c r="G248" s="317" t="s">
        <v>795</v>
      </c>
      <c r="H248" s="576">
        <f>VLOOKUP(F245,[14]Progress!$B$9:$D$310,3,FALSE)</f>
        <v>372.02600000000001</v>
      </c>
      <c r="I248" s="577"/>
      <c r="J248" s="317" t="s">
        <v>794</v>
      </c>
      <c r="K248" s="317" t="s">
        <v>795</v>
      </c>
      <c r="L248" s="578">
        <f>VLOOKUP(J245,[14]Progress!$B$9:$D$310,3,FALSE)</f>
        <v>435</v>
      </c>
      <c r="M248" s="579"/>
      <c r="N248" s="317" t="s">
        <v>794</v>
      </c>
      <c r="O248" s="317" t="s">
        <v>795</v>
      </c>
      <c r="P248" s="578">
        <f>VLOOKUP(N245,[14]Progress!$B$9:$D$310,3,FALSE)</f>
        <v>242.99600000000001</v>
      </c>
      <c r="Q248" s="579"/>
      <c r="R248" s="317" t="s">
        <v>794</v>
      </c>
      <c r="S248" s="317" t="s">
        <v>795</v>
      </c>
      <c r="T248" s="576">
        <f>VLOOKUP(R245,[14]Progress!$B$9:$D$310,3,FALSE)</f>
        <v>238.92599999999999</v>
      </c>
      <c r="U248" s="577"/>
      <c r="V248" s="317" t="s">
        <v>794</v>
      </c>
      <c r="W248" s="317" t="s">
        <v>795</v>
      </c>
      <c r="X248" s="578">
        <f>VLOOKUP(V245,[14]Progress!$B$9:$D$310,3,FALSE)</f>
        <v>461</v>
      </c>
      <c r="Y248" s="579"/>
      <c r="Z248" s="317" t="s">
        <v>794</v>
      </c>
      <c r="AA248" s="317" t="s">
        <v>795</v>
      </c>
      <c r="AB248" s="578">
        <f>VLOOKUP(Z245,[14]Progress!$B$9:$D$310,3,FALSE)</f>
        <v>421</v>
      </c>
      <c r="AC248" s="579"/>
      <c r="AD248" s="317" t="s">
        <v>794</v>
      </c>
      <c r="AE248" s="317" t="s">
        <v>795</v>
      </c>
      <c r="AF248" s="578">
        <f>VLOOKUP(AD245,[14]Progress!$B$9:$D$310,3,FALSE)</f>
        <v>375</v>
      </c>
      <c r="AG248" s="579"/>
      <c r="AH248" s="317" t="s">
        <v>794</v>
      </c>
      <c r="AI248" s="317" t="s">
        <v>795</v>
      </c>
      <c r="AJ248" s="578">
        <f>VLOOKUP(AH245,[14]Progress!$B$9:$D$310,3,FALSE)</f>
        <v>346</v>
      </c>
      <c r="AK248" s="579"/>
      <c r="AL248" s="317" t="s">
        <v>794</v>
      </c>
      <c r="AM248" s="317" t="s">
        <v>795</v>
      </c>
      <c r="AN248" s="578">
        <f>VLOOKUP(AL245,[14]Progress!$B$9:$D$310,3,FALSE)</f>
        <v>348</v>
      </c>
      <c r="AO248" s="579"/>
      <c r="AP248" s="317" t="s">
        <v>794</v>
      </c>
      <c r="AQ248" s="317" t="s">
        <v>795</v>
      </c>
      <c r="AR248" s="578">
        <f>VLOOKUP(AP245,[14]Progress!$B$9:$D$310,3,FALSE)</f>
        <v>357</v>
      </c>
      <c r="AS248" s="580"/>
      <c r="AT248" s="286"/>
      <c r="AV248" s="569">
        <f>D248+H248+L248+P248+T248+X248+AB248+AF248+AJ248+AN248+AR248</f>
        <v>3984.8910000000001</v>
      </c>
      <c r="AW248" s="569"/>
      <c r="AY248">
        <v>11</v>
      </c>
    </row>
    <row r="249" spans="1:51">
      <c r="A249" s="285"/>
      <c r="B249" s="299" t="s">
        <v>797</v>
      </c>
      <c r="C249" s="299" t="s">
        <v>798</v>
      </c>
      <c r="F249" s="299" t="s">
        <v>797</v>
      </c>
      <c r="G249" s="299" t="s">
        <v>798</v>
      </c>
      <c r="J249" s="299" t="s">
        <v>797</v>
      </c>
      <c r="K249" s="299" t="s">
        <v>798</v>
      </c>
      <c r="N249" s="299" t="s">
        <v>797</v>
      </c>
      <c r="O249" s="299" t="s">
        <v>798</v>
      </c>
      <c r="R249" s="299" t="s">
        <v>797</v>
      </c>
      <c r="S249" s="299" t="s">
        <v>798</v>
      </c>
      <c r="V249" s="299" t="s">
        <v>797</v>
      </c>
      <c r="W249" s="299" t="s">
        <v>798</v>
      </c>
      <c r="Z249" s="299" t="s">
        <v>797</v>
      </c>
      <c r="AA249" s="299" t="s">
        <v>798</v>
      </c>
      <c r="AD249" s="299" t="s">
        <v>797</v>
      </c>
      <c r="AE249" s="299" t="s">
        <v>798</v>
      </c>
      <c r="AH249" s="299" t="s">
        <v>797</v>
      </c>
      <c r="AI249" s="299" t="s">
        <v>798</v>
      </c>
      <c r="AL249" s="299" t="s">
        <v>797</v>
      </c>
      <c r="AM249" s="299" t="s">
        <v>798</v>
      </c>
      <c r="AP249" s="299" t="s">
        <v>797</v>
      </c>
      <c r="AQ249" s="299" t="s">
        <v>798</v>
      </c>
      <c r="AT249" s="286"/>
      <c r="AV249" s="569"/>
      <c r="AW249" s="569"/>
    </row>
    <row r="250" spans="1:51" ht="10.5" customHeight="1">
      <c r="A250" s="285"/>
      <c r="B250" s="574"/>
      <c r="C250" s="574"/>
      <c r="F250" s="574"/>
      <c r="G250" s="574"/>
      <c r="J250" s="574"/>
      <c r="K250" s="574"/>
      <c r="N250" s="574"/>
      <c r="O250" s="574"/>
      <c r="R250" s="574"/>
      <c r="S250" s="574"/>
      <c r="V250" s="574"/>
      <c r="W250" s="574"/>
      <c r="Z250" s="574"/>
      <c r="AA250" s="574"/>
      <c r="AD250" s="574"/>
      <c r="AE250" s="574"/>
      <c r="AH250" s="574"/>
      <c r="AI250" s="574"/>
      <c r="AL250" s="574"/>
      <c r="AM250" s="574"/>
      <c r="AP250" s="574"/>
      <c r="AQ250" s="574"/>
      <c r="AT250" s="286"/>
      <c r="AV250" s="569"/>
      <c r="AW250" s="569"/>
    </row>
    <row r="251" spans="1:51">
      <c r="A251" s="285"/>
      <c r="B251" s="571" t="str">
        <f>VLOOKUP(+B245,'[14]Twr Schedule'!$B$9:$C$611,2,FALSE)</f>
        <v>DA-3</v>
      </c>
      <c r="C251" s="571"/>
      <c r="F251" s="571" t="str">
        <f>VLOOKUP(+F245,'[14]Twr Schedule'!$B$9:$C$611,2,FALSE)</f>
        <v>DC2+9</v>
      </c>
      <c r="G251" s="571"/>
      <c r="J251" s="571" t="str">
        <f>VLOOKUP(+J245,'[14]Twr Schedule'!$B$9:$C$611,2,FALSE)</f>
        <v>DC1+18</v>
      </c>
      <c r="K251" s="571"/>
      <c r="N251" s="571" t="str">
        <f>VLOOKUP(+N245,'[14]Twr Schedule'!$B$9:$C$611,2,FALSE)</f>
        <v>DA+0</v>
      </c>
      <c r="O251" s="571"/>
      <c r="R251" s="571" t="str">
        <f>VLOOKUP(+R245,'[14]Twr Schedule'!$B$9:$C$611,2,FALSE)</f>
        <v>DD60+0</v>
      </c>
      <c r="S251" s="571"/>
      <c r="V251" s="571" t="str">
        <f>VLOOKUP(+V245,'[14]Twr Schedule'!$B$9:$C$611,2,FALSE)</f>
        <v>DC2+9</v>
      </c>
      <c r="W251" s="571"/>
      <c r="Z251" s="571" t="str">
        <f>VLOOKUP(+Z245,'[14]Twr Schedule'!$B$9:$C$611,2,FALSE)</f>
        <v>DB1+6</v>
      </c>
      <c r="AA251" s="571"/>
      <c r="AD251" s="571" t="str">
        <f>VLOOKUP(+AD245,'[14]Twr Schedule'!$B$9:$C$611,2,FALSE)</f>
        <v>DA+3</v>
      </c>
      <c r="AE251" s="571"/>
      <c r="AH251" s="571" t="str">
        <f>VLOOKUP(+AH245,'[14]Twr Schedule'!$B$9:$C$611,2,FALSE)</f>
        <v>DA-3</v>
      </c>
      <c r="AI251" s="571"/>
      <c r="AL251" s="571" t="str">
        <f>VLOOKUP(+AL245,'[14]Twr Schedule'!$B$9:$C$611,2,FALSE)</f>
        <v>DA-3</v>
      </c>
      <c r="AM251" s="571"/>
      <c r="AP251" s="571" t="str">
        <f>VLOOKUP(+AP245,'[14]Twr Schedule'!$B$9:$C$611,2,FALSE)</f>
        <v>DA-3</v>
      </c>
      <c r="AQ251" s="571"/>
      <c r="AT251" s="286"/>
      <c r="AV251" s="569"/>
      <c r="AW251" s="569"/>
    </row>
    <row r="252" spans="1:51">
      <c r="A252" s="285"/>
      <c r="B252" s="2"/>
      <c r="C252" s="2"/>
      <c r="F252" s="315" t="s">
        <v>864</v>
      </c>
      <c r="G252" s="2"/>
      <c r="J252" s="2"/>
      <c r="K252" s="2"/>
      <c r="N252" s="2"/>
      <c r="O252" s="2"/>
      <c r="R252" s="315" t="s">
        <v>865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286"/>
      <c r="AV252" s="569"/>
      <c r="AW252" s="569"/>
    </row>
    <row r="253" spans="1:51">
      <c r="A253" s="555" t="s">
        <v>863</v>
      </c>
      <c r="B253" s="556"/>
      <c r="C253" s="556"/>
      <c r="D253" s="556"/>
      <c r="E253" s="556"/>
      <c r="F253" s="556"/>
      <c r="G253" s="556"/>
      <c r="H253" s="556"/>
      <c r="I253" s="556"/>
      <c r="J253" s="556"/>
      <c r="K253" s="556"/>
      <c r="L253" s="556"/>
      <c r="M253" s="556"/>
      <c r="N253" s="556"/>
      <c r="O253" s="556"/>
      <c r="P253" s="556"/>
      <c r="Q253" s="556"/>
      <c r="R253" s="556"/>
      <c r="S253" s="556"/>
      <c r="T253" s="556"/>
      <c r="U253" s="556"/>
      <c r="V253" s="557"/>
      <c r="W253" s="575" t="s">
        <v>866</v>
      </c>
      <c r="X253" s="575"/>
      <c r="Y253" s="575"/>
      <c r="Z253" s="575"/>
      <c r="AA253" s="575"/>
      <c r="AB253" s="575"/>
      <c r="AC253" s="575"/>
      <c r="AD253" s="575"/>
      <c r="AE253" s="575"/>
      <c r="AF253" s="575"/>
      <c r="AG253" s="575"/>
      <c r="AH253" s="575"/>
      <c r="AI253" s="575"/>
      <c r="AJ253" s="575"/>
      <c r="AK253" s="575"/>
      <c r="AL253" s="575"/>
      <c r="AM253" s="575"/>
      <c r="AN253" s="575"/>
      <c r="AO253" s="575"/>
      <c r="AP253" s="575"/>
      <c r="AQ253" s="575"/>
      <c r="AR253" s="575"/>
      <c r="AT253" s="286"/>
      <c r="AV253" s="569"/>
      <c r="AW253" s="569"/>
    </row>
    <row r="254" spans="1:51">
      <c r="A254" s="285"/>
      <c r="AT254" s="286"/>
      <c r="AV254" s="569"/>
      <c r="AW254" s="569"/>
    </row>
    <row r="255" spans="1:51">
      <c r="A255" s="285"/>
      <c r="B255" s="569" t="str">
        <f>'[14]Twr Schedule'!B515</f>
        <v>52/6</v>
      </c>
      <c r="C255" s="569"/>
      <c r="F255" s="569" t="str">
        <f>'[14]Twr Schedule'!B517</f>
        <v>52/7</v>
      </c>
      <c r="G255" s="569"/>
      <c r="J255" s="569" t="str">
        <f>'[14]Twr Schedule'!B519</f>
        <v>52/8</v>
      </c>
      <c r="K255" s="569"/>
      <c r="N255" s="569" t="str">
        <f>'[14]Twr Schedule'!B521</f>
        <v>52/9</v>
      </c>
      <c r="O255" s="569"/>
      <c r="R255" s="569" t="str">
        <f>'[14]Twr Schedule'!B523</f>
        <v>52/10</v>
      </c>
      <c r="S255" s="569"/>
      <c r="V255" s="569" t="str">
        <f>'[14]Twr Schedule'!B525</f>
        <v>53/0</v>
      </c>
      <c r="W255" s="569"/>
      <c r="Z255" s="569" t="str">
        <f>'[14]Twr Schedule'!B527</f>
        <v>53/1</v>
      </c>
      <c r="AA255" s="569"/>
      <c r="AD255" s="569" t="str">
        <f>'[14]Twr Schedule'!B529</f>
        <v>53A/0</v>
      </c>
      <c r="AE255" s="569"/>
      <c r="AH255" s="569" t="str">
        <f>'[14]Twr Schedule'!B531</f>
        <v>53A/1</v>
      </c>
      <c r="AI255" s="569"/>
      <c r="AL255" s="569" t="str">
        <f>'[14]Twr Schedule'!B533</f>
        <v>53A/2</v>
      </c>
      <c r="AM255" s="569"/>
      <c r="AP255" s="569" t="str">
        <f>'[14]Twr Schedule'!B535</f>
        <v>53A/3</v>
      </c>
      <c r="AQ255" s="569"/>
      <c r="AT255" s="286"/>
      <c r="AV255" s="569"/>
      <c r="AW255" s="569"/>
    </row>
    <row r="256" spans="1:51">
      <c r="A256" s="285"/>
      <c r="AT256" s="286"/>
      <c r="AV256" s="569"/>
      <c r="AW256" s="569"/>
    </row>
    <row r="257" spans="1:51">
      <c r="A257" s="285"/>
      <c r="AT257" s="286"/>
      <c r="AV257" s="569"/>
      <c r="AW257" s="569"/>
    </row>
    <row r="258" spans="1:51">
      <c r="A258" s="285"/>
      <c r="B258" s="299" t="s">
        <v>794</v>
      </c>
      <c r="C258" s="299" t="s">
        <v>795</v>
      </c>
      <c r="D258" s="582">
        <f>VLOOKUP(B255,[14]Progress!$B$9:$D$310,3,FALSE)</f>
        <v>439</v>
      </c>
      <c r="E258" s="583"/>
      <c r="F258" s="299" t="s">
        <v>794</v>
      </c>
      <c r="G258" s="299" t="s">
        <v>795</v>
      </c>
      <c r="H258" s="582">
        <f>VLOOKUP(F255,[14]Progress!$B$9:$D$310,3,FALSE)</f>
        <v>378</v>
      </c>
      <c r="I258" s="583"/>
      <c r="J258" s="299" t="s">
        <v>794</v>
      </c>
      <c r="K258" s="299" t="s">
        <v>795</v>
      </c>
      <c r="L258" s="582">
        <f>VLOOKUP(J255,[14]Progress!$B$9:$D$310,3,FALSE)</f>
        <v>349</v>
      </c>
      <c r="M258" s="583"/>
      <c r="N258" s="299" t="s">
        <v>794</v>
      </c>
      <c r="O258" s="299" t="s">
        <v>795</v>
      </c>
      <c r="P258" s="582">
        <f>VLOOKUP(N255,[14]Progress!$B$9:$D$310,3,FALSE)</f>
        <v>392</v>
      </c>
      <c r="Q258" s="583"/>
      <c r="R258" s="299" t="s">
        <v>794</v>
      </c>
      <c r="S258" s="299" t="s">
        <v>795</v>
      </c>
      <c r="T258" s="578">
        <f>VLOOKUP(R255,[14]Progress!$B$9:$D$310,3,FALSE)</f>
        <v>409.43</v>
      </c>
      <c r="U258" s="579"/>
      <c r="V258" s="317" t="s">
        <v>794</v>
      </c>
      <c r="W258" s="317" t="s">
        <v>795</v>
      </c>
      <c r="X258" s="578">
        <f>VLOOKUP(V255,[14]Progress!$B$9:$D$310,3,FALSE)</f>
        <v>428</v>
      </c>
      <c r="Y258" s="579"/>
      <c r="Z258" s="317" t="s">
        <v>794</v>
      </c>
      <c r="AA258" s="317" t="s">
        <v>795</v>
      </c>
      <c r="AB258" s="578">
        <f>VLOOKUP(Z255,[14]Progress!$B$9:$D$310,3,FALSE)</f>
        <v>403.77800000000002</v>
      </c>
      <c r="AC258" s="579"/>
      <c r="AD258" s="317" t="s">
        <v>794</v>
      </c>
      <c r="AE258" s="317" t="s">
        <v>795</v>
      </c>
      <c r="AF258" s="578">
        <f>VLOOKUP(AD255,[14]Progress!$B$9:$D$310,3,FALSE)</f>
        <v>370</v>
      </c>
      <c r="AG258" s="579"/>
      <c r="AH258" s="317" t="s">
        <v>794</v>
      </c>
      <c r="AI258" s="317" t="s">
        <v>795</v>
      </c>
      <c r="AJ258" s="578">
        <f>VLOOKUP(AH255,[14]Progress!$B$9:$D$310,3,FALSE)</f>
        <v>441</v>
      </c>
      <c r="AK258" s="579"/>
      <c r="AL258" s="317" t="s">
        <v>794</v>
      </c>
      <c r="AM258" s="317" t="s">
        <v>795</v>
      </c>
      <c r="AN258" s="578">
        <f>VLOOKUP(AL255,[14]Progress!$B$9:$D$310,3,FALSE)</f>
        <v>375</v>
      </c>
      <c r="AO258" s="579"/>
      <c r="AP258" s="317" t="s">
        <v>794</v>
      </c>
      <c r="AQ258" s="317" t="s">
        <v>795</v>
      </c>
      <c r="AR258" s="578">
        <f>VLOOKUP(AP255,[14]Progress!$B$9:$D$310,3,FALSE)</f>
        <v>399</v>
      </c>
      <c r="AS258" s="580"/>
      <c r="AT258" s="286"/>
      <c r="AV258" s="569">
        <f>D258+H258+L258+P258+T258+X258+AB258+AF258+AJ258+AN258+AR258</f>
        <v>4384.2080000000005</v>
      </c>
      <c r="AW258" s="569"/>
      <c r="AY258">
        <v>11</v>
      </c>
    </row>
    <row r="259" spans="1:51">
      <c r="A259" s="285"/>
      <c r="B259" s="299" t="s">
        <v>797</v>
      </c>
      <c r="C259" s="299" t="s">
        <v>798</v>
      </c>
      <c r="F259" s="299" t="s">
        <v>797</v>
      </c>
      <c r="G259" s="299" t="s">
        <v>798</v>
      </c>
      <c r="J259" s="299" t="s">
        <v>797</v>
      </c>
      <c r="K259" s="299" t="s">
        <v>798</v>
      </c>
      <c r="N259" s="299" t="s">
        <v>797</v>
      </c>
      <c r="O259" s="299" t="s">
        <v>798</v>
      </c>
      <c r="R259" s="299" t="s">
        <v>797</v>
      </c>
      <c r="S259" s="299" t="s">
        <v>798</v>
      </c>
      <c r="V259" s="299" t="s">
        <v>797</v>
      </c>
      <c r="W259" s="299" t="s">
        <v>798</v>
      </c>
      <c r="Z259" s="299" t="s">
        <v>797</v>
      </c>
      <c r="AA259" s="299" t="s">
        <v>798</v>
      </c>
      <c r="AD259" s="299" t="s">
        <v>797</v>
      </c>
      <c r="AE259" s="299" t="s">
        <v>798</v>
      </c>
      <c r="AH259" s="299" t="s">
        <v>797</v>
      </c>
      <c r="AI259" s="299" t="s">
        <v>798</v>
      </c>
      <c r="AL259" s="299" t="s">
        <v>797</v>
      </c>
      <c r="AM259" s="299" t="s">
        <v>798</v>
      </c>
      <c r="AP259" s="299" t="s">
        <v>797</v>
      </c>
      <c r="AQ259" s="299" t="s">
        <v>798</v>
      </c>
      <c r="AT259" s="286"/>
      <c r="AV259" s="569"/>
      <c r="AW259" s="569"/>
    </row>
    <row r="260" spans="1:51" ht="10.5" customHeight="1">
      <c r="A260" s="285"/>
      <c r="B260" s="574"/>
      <c r="C260" s="574"/>
      <c r="F260" s="574"/>
      <c r="G260" s="574"/>
      <c r="J260" s="574"/>
      <c r="K260" s="574"/>
      <c r="N260" s="574"/>
      <c r="O260" s="574"/>
      <c r="R260" s="574"/>
      <c r="S260" s="574"/>
      <c r="V260" s="574"/>
      <c r="W260" s="574"/>
      <c r="Z260" s="574"/>
      <c r="AA260" s="574"/>
      <c r="AD260" s="574"/>
      <c r="AE260" s="574"/>
      <c r="AH260" s="574"/>
      <c r="AI260" s="574"/>
      <c r="AL260" s="574"/>
      <c r="AM260" s="574"/>
      <c r="AP260" s="574"/>
      <c r="AQ260" s="574"/>
      <c r="AT260" s="286"/>
      <c r="AV260" s="569"/>
      <c r="AW260" s="569"/>
    </row>
    <row r="261" spans="1:51">
      <c r="A261" s="285"/>
      <c r="B261" s="571" t="str">
        <f>VLOOKUP(+B255,'[14]Twr Schedule'!$B$9:$C$611,2,FALSE)</f>
        <v>DA+3</v>
      </c>
      <c r="C261" s="571"/>
      <c r="F261" s="571" t="str">
        <f>VLOOKUP(+F255,'[14]Twr Schedule'!$B$9:$C$611,2,FALSE)</f>
        <v>DA+6</v>
      </c>
      <c r="G261" s="571"/>
      <c r="J261" s="571" t="str">
        <f>VLOOKUP(+J255,'[14]Twr Schedule'!$B$9:$C$611,2,FALSE)</f>
        <v>DA-3</v>
      </c>
      <c r="K261" s="571"/>
      <c r="N261" s="571" t="str">
        <f>VLOOKUP(+N255,'[14]Twr Schedule'!$B$9:$C$611,2,FALSE)</f>
        <v>DA-3</v>
      </c>
      <c r="O261" s="571"/>
      <c r="R261" s="571" t="str">
        <f>VLOOKUP(+R255,'[14]Twr Schedule'!$B$9:$C$611,2,FALSE)</f>
        <v>DA+3</v>
      </c>
      <c r="S261" s="571"/>
      <c r="V261" s="571" t="str">
        <f>VLOOKUP(+V255,'[14]Twr Schedule'!$B$9:$C$611,2,FALSE)</f>
        <v>DC1+0</v>
      </c>
      <c r="W261" s="571"/>
      <c r="Z261" s="571" t="str">
        <f>VLOOKUP(+Z255,'[14]Twr Schedule'!$B$9:$C$611,2,FALSE)</f>
        <v>DA+6</v>
      </c>
      <c r="AA261" s="571"/>
      <c r="AD261" s="571" t="str">
        <f>VLOOKUP(+AD255,'[14]Twr Schedule'!$B$9:$C$611,2,FALSE)</f>
        <v>DB2+0</v>
      </c>
      <c r="AE261" s="571"/>
      <c r="AH261" s="571" t="str">
        <f>VLOOKUP(+AH255,'[14]Twr Schedule'!$B$9:$C$611,2,FALSE)</f>
        <v>DA+6</v>
      </c>
      <c r="AI261" s="571"/>
      <c r="AL261" s="571" t="str">
        <f>VLOOKUP(+AL255,'[14]Twr Schedule'!$B$9:$C$611,2,FALSE)</f>
        <v>DA+3</v>
      </c>
      <c r="AM261" s="571"/>
      <c r="AP261" s="571" t="str">
        <f>VLOOKUP(+AP255,'[14]Twr Schedule'!$B$9:$C$611,2,FALSE)</f>
        <v>DA-3</v>
      </c>
      <c r="AQ261" s="571"/>
      <c r="AT261" s="286"/>
      <c r="AV261" s="569"/>
      <c r="AW261" s="569"/>
    </row>
    <row r="262" spans="1:51">
      <c r="A262" s="285"/>
      <c r="AT262" s="286"/>
      <c r="AV262" s="569"/>
      <c r="AW262" s="569"/>
    </row>
    <row r="263" spans="1:51">
      <c r="A263" s="555" t="s">
        <v>866</v>
      </c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6"/>
      <c r="P263" s="556"/>
      <c r="Q263" s="556"/>
      <c r="R263" s="557"/>
      <c r="S263" s="575" t="s">
        <v>867</v>
      </c>
      <c r="T263" s="575"/>
      <c r="U263" s="575"/>
      <c r="V263" s="575"/>
      <c r="W263" s="575"/>
      <c r="X263" s="575"/>
      <c r="Y263" s="575"/>
      <c r="Z263" s="575"/>
      <c r="AA263" s="575"/>
      <c r="AB263" s="575"/>
      <c r="AC263" s="575"/>
      <c r="AD263" s="575"/>
      <c r="AE263" s="575"/>
      <c r="AF263" s="575"/>
      <c r="AG263" s="575"/>
      <c r="AH263" s="575"/>
      <c r="AI263" s="575"/>
      <c r="AJ263" s="575"/>
      <c r="AK263" s="575"/>
      <c r="AL263" s="575"/>
      <c r="AM263" s="575"/>
      <c r="AN263" s="575"/>
      <c r="AO263" s="575"/>
      <c r="AP263" s="575"/>
      <c r="AQ263" s="575"/>
      <c r="AR263" s="575"/>
      <c r="AT263" s="286"/>
      <c r="AV263" s="569"/>
      <c r="AW263" s="569"/>
    </row>
    <row r="264" spans="1:51">
      <c r="A264" s="285"/>
      <c r="AT264" s="286"/>
      <c r="AV264" s="569"/>
      <c r="AW264" s="569"/>
    </row>
    <row r="265" spans="1:51">
      <c r="A265" s="285"/>
      <c r="B265" s="569" t="str">
        <f>'[14]Twr Schedule'!B537</f>
        <v>53A/4</v>
      </c>
      <c r="C265" s="569"/>
      <c r="F265" s="569" t="str">
        <f>'[14]Twr Schedule'!B539</f>
        <v>53A/5</v>
      </c>
      <c r="G265" s="569"/>
      <c r="J265" s="569" t="str">
        <f>'[14]Twr Schedule'!B541</f>
        <v>53A/6</v>
      </c>
      <c r="K265" s="569"/>
      <c r="N265" s="569" t="str">
        <f>'[14]Twr Schedule'!B543</f>
        <v>53A/7</v>
      </c>
      <c r="O265" s="569"/>
      <c r="R265" s="569" t="str">
        <f>'[14]Twr Schedule'!B545</f>
        <v>54/0</v>
      </c>
      <c r="S265" s="569"/>
      <c r="V265" s="569" t="str">
        <f>'[14]Twr Schedule'!B547</f>
        <v>54/1</v>
      </c>
      <c r="W265" s="569"/>
      <c r="Z265" s="569" t="str">
        <f>'[14]Twr Schedule'!B549</f>
        <v>54/2</v>
      </c>
      <c r="AA265" s="569"/>
      <c r="AD265" s="569" t="str">
        <f>'[14]Twr Schedule'!B551</f>
        <v>55/0</v>
      </c>
      <c r="AE265" s="569"/>
      <c r="AH265" s="569" t="str">
        <f>'[14]Twr Schedule'!B553</f>
        <v>55/1</v>
      </c>
      <c r="AI265" s="569"/>
      <c r="AL265" s="569" t="str">
        <f>'[14]Twr Schedule'!B555</f>
        <v>56/0</v>
      </c>
      <c r="AM265" s="569"/>
      <c r="AP265" s="569" t="str">
        <f>'[14]Twr Schedule'!B557</f>
        <v>56/1</v>
      </c>
      <c r="AQ265" s="569"/>
      <c r="AT265" s="286"/>
      <c r="AV265" s="569"/>
      <c r="AW265" s="569"/>
    </row>
    <row r="266" spans="1:51">
      <c r="A266" s="285"/>
      <c r="AT266" s="286"/>
      <c r="AV266" s="569"/>
      <c r="AW266" s="569"/>
    </row>
    <row r="267" spans="1:51">
      <c r="A267" s="285"/>
      <c r="AT267" s="286"/>
      <c r="AV267" s="569"/>
      <c r="AW267" s="569"/>
    </row>
    <row r="268" spans="1:51">
      <c r="A268" s="285"/>
      <c r="B268" s="299" t="s">
        <v>794</v>
      </c>
      <c r="C268" s="299" t="s">
        <v>795</v>
      </c>
      <c r="D268" s="582">
        <f>VLOOKUP(B265,[14]Progress!$B$9:$D$310,3,FALSE)</f>
        <v>391</v>
      </c>
      <c r="E268" s="583"/>
      <c r="F268" s="299" t="s">
        <v>794</v>
      </c>
      <c r="G268" s="299" t="s">
        <v>795</v>
      </c>
      <c r="H268" s="582">
        <f>VLOOKUP(F265,[14]Progress!$B$9:$D$310,3,FALSE)</f>
        <v>392</v>
      </c>
      <c r="I268" s="583"/>
      <c r="J268" s="299" t="s">
        <v>794</v>
      </c>
      <c r="K268" s="299" t="s">
        <v>795</v>
      </c>
      <c r="L268" s="582">
        <f>VLOOKUP(J265,[14]Progress!$B$9:$D$310,3,FALSE)</f>
        <v>412</v>
      </c>
      <c r="M268" s="583"/>
      <c r="N268" s="299" t="s">
        <v>794</v>
      </c>
      <c r="O268" s="299" t="s">
        <v>795</v>
      </c>
      <c r="P268" s="578">
        <f>VLOOKUP(N265,[14]Progress!$B$9:$D$310,3,FALSE)</f>
        <v>385.995</v>
      </c>
      <c r="Q268" s="579"/>
      <c r="R268" s="317" t="s">
        <v>794</v>
      </c>
      <c r="S268" s="317" t="s">
        <v>795</v>
      </c>
      <c r="T268" s="578">
        <f>VLOOKUP(R265,[14]Progress!$B$9:$D$310,3,FALSE)</f>
        <v>460</v>
      </c>
      <c r="U268" s="579"/>
      <c r="V268" s="317" t="s">
        <v>794</v>
      </c>
      <c r="W268" s="317" t="s">
        <v>795</v>
      </c>
      <c r="X268" s="578">
        <f>VLOOKUP(V265,[14]Progress!$B$9:$D$310,3,FALSE)</f>
        <v>360</v>
      </c>
      <c r="Y268" s="579"/>
      <c r="Z268" s="317" t="s">
        <v>794</v>
      </c>
      <c r="AA268" s="317" t="s">
        <v>795</v>
      </c>
      <c r="AB268" s="578">
        <f>VLOOKUP(Z265,[14]Progress!$B$9:$D$310,3,FALSE)</f>
        <v>366.15699999999998</v>
      </c>
      <c r="AC268" s="579"/>
      <c r="AD268" s="317" t="s">
        <v>794</v>
      </c>
      <c r="AE268" s="317" t="s">
        <v>795</v>
      </c>
      <c r="AF268" s="578">
        <f>VLOOKUP(AD265,[14]Progress!$B$9:$D$310,3,FALSE)</f>
        <v>300</v>
      </c>
      <c r="AG268" s="579"/>
      <c r="AH268" s="317" t="s">
        <v>794</v>
      </c>
      <c r="AI268" s="317" t="s">
        <v>795</v>
      </c>
      <c r="AJ268" s="578">
        <f>VLOOKUP(AH265,[14]Progress!$B$9:$D$310,3,FALSE)</f>
        <v>307.20499999999998</v>
      </c>
      <c r="AK268" s="579"/>
      <c r="AL268" s="317" t="s">
        <v>794</v>
      </c>
      <c r="AM268" s="299" t="s">
        <v>795</v>
      </c>
      <c r="AN268" s="582">
        <f>VLOOKUP(AL265,[14]Progress!$B$9:$D$310,3,FALSE)</f>
        <v>336</v>
      </c>
      <c r="AO268" s="583"/>
      <c r="AP268" s="299" t="s">
        <v>794</v>
      </c>
      <c r="AQ268" s="299" t="s">
        <v>795</v>
      </c>
      <c r="AR268" s="582">
        <f>VLOOKUP(AP265,[14]Progress!$B$9:$D$310,3,FALSE)</f>
        <v>409</v>
      </c>
      <c r="AS268" s="569"/>
      <c r="AT268" s="286"/>
      <c r="AV268" s="569">
        <f>D268+H268+L268+P268+T268+X268+AB268+AF268+AJ268+AN268+AR268</f>
        <v>4119.357</v>
      </c>
      <c r="AW268" s="569"/>
      <c r="AY268">
        <v>11</v>
      </c>
    </row>
    <row r="269" spans="1:51">
      <c r="A269" s="285"/>
      <c r="B269" s="299" t="s">
        <v>797</v>
      </c>
      <c r="C269" s="299" t="s">
        <v>798</v>
      </c>
      <c r="F269" s="299" t="s">
        <v>797</v>
      </c>
      <c r="G269" s="299" t="s">
        <v>798</v>
      </c>
      <c r="J269" s="299" t="s">
        <v>797</v>
      </c>
      <c r="K269" s="299" t="s">
        <v>798</v>
      </c>
      <c r="N269" s="299" t="s">
        <v>797</v>
      </c>
      <c r="O269" s="299" t="s">
        <v>798</v>
      </c>
      <c r="R269" s="299" t="s">
        <v>797</v>
      </c>
      <c r="S269" s="299" t="s">
        <v>798</v>
      </c>
      <c r="V269" s="299" t="s">
        <v>797</v>
      </c>
      <c r="W269" s="299" t="s">
        <v>798</v>
      </c>
      <c r="Z269" s="299" t="s">
        <v>797</v>
      </c>
      <c r="AA269" s="299" t="s">
        <v>798</v>
      </c>
      <c r="AD269" s="299" t="s">
        <v>797</v>
      </c>
      <c r="AE269" s="299" t="s">
        <v>798</v>
      </c>
      <c r="AH269" s="299" t="s">
        <v>797</v>
      </c>
      <c r="AI269" s="299" t="s">
        <v>798</v>
      </c>
      <c r="AL269" s="299" t="s">
        <v>797</v>
      </c>
      <c r="AM269" s="299" t="s">
        <v>798</v>
      </c>
      <c r="AP269" s="299" t="s">
        <v>797</v>
      </c>
      <c r="AQ269" s="299" t="s">
        <v>798</v>
      </c>
      <c r="AT269" s="286"/>
      <c r="AV269" s="569"/>
      <c r="AW269" s="569"/>
    </row>
    <row r="270" spans="1:51" ht="10.5" customHeight="1">
      <c r="A270" s="285"/>
      <c r="B270" s="574"/>
      <c r="C270" s="574"/>
      <c r="F270" s="574"/>
      <c r="G270" s="574"/>
      <c r="J270" s="574"/>
      <c r="K270" s="574"/>
      <c r="N270" s="574"/>
      <c r="O270" s="574"/>
      <c r="R270" s="574"/>
      <c r="S270" s="574"/>
      <c r="V270" s="574"/>
      <c r="W270" s="574"/>
      <c r="Z270" s="574"/>
      <c r="AA270" s="574"/>
      <c r="AD270" s="574"/>
      <c r="AE270" s="574"/>
      <c r="AH270" s="574"/>
      <c r="AI270" s="574"/>
      <c r="AL270" s="574"/>
      <c r="AM270" s="574"/>
      <c r="AP270" s="574"/>
      <c r="AQ270" s="574"/>
      <c r="AT270" s="286"/>
      <c r="AV270" s="569"/>
      <c r="AW270" s="569"/>
    </row>
    <row r="271" spans="1:51">
      <c r="A271" s="285"/>
      <c r="B271" s="571" t="str">
        <f>VLOOKUP(+B265,'[14]Twr Schedule'!$B$9:$C$611,2,FALSE)</f>
        <v>DA+3</v>
      </c>
      <c r="C271" s="571"/>
      <c r="F271" s="571" t="str">
        <f>VLOOKUP(+F265,'[14]Twr Schedule'!$B$9:$C$611,2,FALSE)</f>
        <v>DA-3</v>
      </c>
      <c r="G271" s="571"/>
      <c r="J271" s="571" t="str">
        <f>VLOOKUP(+J265,'[14]Twr Schedule'!$B$9:$C$611,2,FALSE)</f>
        <v>DA+3</v>
      </c>
      <c r="K271" s="571"/>
      <c r="N271" s="571" t="str">
        <f>VLOOKUP(+N265,'[14]Twr Schedule'!$B$9:$C$611,2,FALSE)</f>
        <v>DA+0</v>
      </c>
      <c r="O271" s="571"/>
      <c r="R271" s="571" t="str">
        <f>VLOOKUP(+R265,'[14]Twr Schedule'!$B$9:$C$611,2,FALSE)</f>
        <v>DB1+3</v>
      </c>
      <c r="S271" s="571"/>
      <c r="V271" s="571" t="str">
        <f>VLOOKUP(+V265,'[14]Twr Schedule'!$B$9:$C$611,2,FALSE)</f>
        <v>DA+9</v>
      </c>
      <c r="W271" s="571"/>
      <c r="Z271" s="571" t="str">
        <f>VLOOKUP(+Z265,'[14]Twr Schedule'!$B$9:$C$611,2,FALSE)</f>
        <v>DA-3</v>
      </c>
      <c r="AA271" s="571"/>
      <c r="AD271" s="571" t="str">
        <f>VLOOKUP(+AD265,'[14]Twr Schedule'!$B$9:$C$611,2,FALSE)</f>
        <v>DC1+0</v>
      </c>
      <c r="AE271" s="571"/>
      <c r="AH271" s="571" t="str">
        <f>VLOOKUP(+AH265,'[14]Twr Schedule'!$B$9:$C$611,2,FALSE)</f>
        <v>DA-3</v>
      </c>
      <c r="AI271" s="571"/>
      <c r="AL271" s="571" t="str">
        <f>VLOOKUP(+AL265,'[14]Twr Schedule'!$B$9:$C$611,2,FALSE)</f>
        <v>DD45+0</v>
      </c>
      <c r="AM271" s="571"/>
      <c r="AP271" s="571" t="str">
        <f>VLOOKUP(+AP265,'[14]Twr Schedule'!$B$9:$C$611,2,FALSE)</f>
        <v>DA+0</v>
      </c>
      <c r="AQ271" s="571"/>
      <c r="AT271" s="286"/>
      <c r="AV271" s="569"/>
      <c r="AW271" s="569"/>
    </row>
    <row r="272" spans="1:51">
      <c r="A272" s="285"/>
      <c r="AT272" s="286"/>
      <c r="AV272" s="569"/>
      <c r="AW272" s="569"/>
    </row>
    <row r="273" spans="1:51">
      <c r="A273" s="555" t="s">
        <v>867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7"/>
      <c r="S273" s="575" t="s">
        <v>868</v>
      </c>
      <c r="T273" s="575"/>
      <c r="U273" s="575"/>
      <c r="V273" s="575"/>
      <c r="W273" s="575"/>
      <c r="X273" s="575"/>
      <c r="Y273" s="575"/>
      <c r="Z273" s="575"/>
      <c r="AA273" s="575"/>
      <c r="AB273" s="575"/>
      <c r="AC273" s="575"/>
      <c r="AD273" s="575"/>
      <c r="AE273" s="575"/>
      <c r="AF273" s="575"/>
      <c r="AG273" s="575"/>
      <c r="AH273" s="575"/>
      <c r="AI273" s="575"/>
      <c r="AJ273" s="575"/>
      <c r="AK273" s="575"/>
      <c r="AL273" s="575"/>
      <c r="AM273" s="575"/>
      <c r="AN273" s="575"/>
      <c r="AO273" s="575"/>
      <c r="AP273" s="575"/>
      <c r="AQ273" s="575"/>
      <c r="AR273" s="575"/>
      <c r="AT273" s="286"/>
      <c r="AV273" s="569"/>
      <c r="AW273" s="569"/>
    </row>
    <row r="274" spans="1:51">
      <c r="A274" s="285"/>
      <c r="AT274" s="286"/>
      <c r="AV274" s="569"/>
      <c r="AW274" s="569"/>
    </row>
    <row r="275" spans="1:51">
      <c r="A275" s="285"/>
      <c r="B275" s="569" t="str">
        <f>'[14]Twr Schedule'!B559</f>
        <v>56/2</v>
      </c>
      <c r="C275" s="569"/>
      <c r="F275" s="569" t="str">
        <f>'[14]Twr Schedule'!B561</f>
        <v>56/3</v>
      </c>
      <c r="G275" s="569"/>
      <c r="J275" s="569" t="str">
        <f>'[14]Twr Schedule'!B563</f>
        <v>56/4</v>
      </c>
      <c r="K275" s="569"/>
      <c r="N275" s="569" t="str">
        <f>'[14]Twr Schedule'!B565</f>
        <v>56/5</v>
      </c>
      <c r="O275" s="569"/>
      <c r="R275" s="569" t="str">
        <f>'[14]Twr Schedule'!B567</f>
        <v>56/6</v>
      </c>
      <c r="S275" s="569"/>
      <c r="V275" s="569" t="str">
        <f>'[14]Twr Schedule'!B569</f>
        <v>56/7</v>
      </c>
      <c r="W275" s="569"/>
      <c r="Z275" s="569" t="str">
        <f>'[14]Twr Schedule'!B571</f>
        <v>56/8</v>
      </c>
      <c r="AA275" s="569"/>
      <c r="AD275" s="569" t="str">
        <f>'[14]Twr Schedule'!B573</f>
        <v>57/0</v>
      </c>
      <c r="AE275" s="569"/>
      <c r="AH275" s="569" t="str">
        <f>'[14]Twr Schedule'!B575</f>
        <v>57/1</v>
      </c>
      <c r="AI275" s="569"/>
      <c r="AL275" s="569" t="str">
        <f>'[14]Twr Schedule'!B577</f>
        <v>58/0</v>
      </c>
      <c r="AM275" s="569"/>
      <c r="AP275" s="569" t="str">
        <f>'[14]Twr Schedule'!B579</f>
        <v>59/0</v>
      </c>
      <c r="AQ275" s="569"/>
      <c r="AT275" s="286"/>
      <c r="AV275" s="569"/>
      <c r="AW275" s="569"/>
    </row>
    <row r="276" spans="1:51">
      <c r="A276" s="285"/>
      <c r="AT276" s="286"/>
      <c r="AV276" s="569"/>
      <c r="AW276" s="569"/>
    </row>
    <row r="277" spans="1:51">
      <c r="A277" s="285"/>
      <c r="AT277" s="286"/>
      <c r="AV277" s="569"/>
      <c r="AW277" s="569"/>
    </row>
    <row r="278" spans="1:51">
      <c r="A278" s="285"/>
      <c r="B278" s="299" t="s">
        <v>794</v>
      </c>
      <c r="C278" s="299" t="s">
        <v>795</v>
      </c>
      <c r="D278" s="582">
        <f>VLOOKUP(B275,[14]Progress!$B$9:$D$310,3,FALSE)</f>
        <v>374</v>
      </c>
      <c r="E278" s="583"/>
      <c r="F278" s="299" t="s">
        <v>794</v>
      </c>
      <c r="G278" s="299" t="s">
        <v>795</v>
      </c>
      <c r="H278" s="582">
        <f>VLOOKUP(F275,[14]Progress!$B$9:$D$310,3,FALSE)</f>
        <v>351</v>
      </c>
      <c r="I278" s="583"/>
      <c r="J278" s="299" t="s">
        <v>794</v>
      </c>
      <c r="K278" s="299" t="s">
        <v>795</v>
      </c>
      <c r="L278" s="582">
        <f>VLOOKUP(J275,[14]Progress!$B$9:$D$310,3,FALSE)</f>
        <v>345</v>
      </c>
      <c r="M278" s="583"/>
      <c r="N278" s="299" t="s">
        <v>794</v>
      </c>
      <c r="O278" s="299" t="s">
        <v>795</v>
      </c>
      <c r="P278" s="582">
        <f>VLOOKUP(N275,[14]Progress!$B$9:$D$310,3,FALSE)</f>
        <v>380.05799999999999</v>
      </c>
      <c r="Q278" s="583"/>
      <c r="R278" s="299" t="s">
        <v>794</v>
      </c>
      <c r="S278" s="299" t="s">
        <v>795</v>
      </c>
      <c r="T278" s="582">
        <f>VLOOKUP(R275,[14]Progress!$B$9:$D$310,3,FALSE)</f>
        <v>422</v>
      </c>
      <c r="U278" s="583"/>
      <c r="V278" s="299" t="s">
        <v>794</v>
      </c>
      <c r="W278" s="299" t="s">
        <v>795</v>
      </c>
      <c r="X278" s="582">
        <f>VLOOKUP(V275,[14]Progress!$B$9:$D$310,3,FALSE)</f>
        <v>387.54</v>
      </c>
      <c r="Y278" s="583"/>
      <c r="Z278" s="299" t="s">
        <v>794</v>
      </c>
      <c r="AA278" s="317" t="s">
        <v>795</v>
      </c>
      <c r="AB278" s="578">
        <f>VLOOKUP(Z275,[14]Progress!$B$9:$D$310,3,FALSE)</f>
        <v>369</v>
      </c>
      <c r="AC278" s="579"/>
      <c r="AD278" s="317" t="s">
        <v>794</v>
      </c>
      <c r="AE278" s="317" t="s">
        <v>795</v>
      </c>
      <c r="AF278" s="578">
        <f>VLOOKUP(AD275,[14]Progress!$B$9:$D$310,3,FALSE)</f>
        <v>291</v>
      </c>
      <c r="AG278" s="579"/>
      <c r="AH278" s="317" t="s">
        <v>794</v>
      </c>
      <c r="AI278" s="317" t="s">
        <v>795</v>
      </c>
      <c r="AJ278" s="578">
        <f>VLOOKUP(AH275,[14]Progress!$B$9:$D$310,3,FALSE)</f>
        <v>386.28</v>
      </c>
      <c r="AK278" s="579"/>
      <c r="AL278" s="317" t="s">
        <v>794</v>
      </c>
      <c r="AM278" s="317" t="s">
        <v>795</v>
      </c>
      <c r="AN278" s="578">
        <f>VLOOKUP(AL275,[14]Progress!$B$9:$D$310,3,FALSE)</f>
        <v>281.56099999999998</v>
      </c>
      <c r="AO278" s="579"/>
      <c r="AP278" s="299" t="s">
        <v>794</v>
      </c>
      <c r="AQ278" s="299" t="s">
        <v>795</v>
      </c>
      <c r="AR278" s="582">
        <f>VLOOKUP(AP275,[14]Progress!$B$9:$D$310,3,FALSE)</f>
        <v>418.00099999999998</v>
      </c>
      <c r="AS278" s="569"/>
      <c r="AT278" s="286"/>
      <c r="AV278" s="569">
        <f>D278+H278+L278+P278+T278+X278+AB278+AF278+AJ278+AN278+AR278</f>
        <v>4005.4399999999996</v>
      </c>
      <c r="AW278" s="569"/>
      <c r="AY278">
        <v>11</v>
      </c>
    </row>
    <row r="279" spans="1:51">
      <c r="A279" s="285"/>
      <c r="B279" s="299" t="s">
        <v>797</v>
      </c>
      <c r="C279" s="299" t="s">
        <v>798</v>
      </c>
      <c r="F279" s="299" t="s">
        <v>797</v>
      </c>
      <c r="G279" s="299" t="s">
        <v>798</v>
      </c>
      <c r="J279" s="299" t="s">
        <v>797</v>
      </c>
      <c r="K279" s="299" t="s">
        <v>798</v>
      </c>
      <c r="N279" s="299" t="s">
        <v>797</v>
      </c>
      <c r="O279" s="299" t="s">
        <v>798</v>
      </c>
      <c r="R279" s="299" t="s">
        <v>797</v>
      </c>
      <c r="S279" s="299" t="s">
        <v>798</v>
      </c>
      <c r="V279" s="299" t="s">
        <v>797</v>
      </c>
      <c r="W279" s="299" t="s">
        <v>798</v>
      </c>
      <c r="Z279" s="299" t="s">
        <v>797</v>
      </c>
      <c r="AA279" s="299" t="s">
        <v>798</v>
      </c>
      <c r="AD279" s="299" t="s">
        <v>797</v>
      </c>
      <c r="AE279" s="299" t="s">
        <v>798</v>
      </c>
      <c r="AH279" s="299" t="s">
        <v>797</v>
      </c>
      <c r="AI279" s="299" t="s">
        <v>798</v>
      </c>
      <c r="AL279" s="299" t="s">
        <v>797</v>
      </c>
      <c r="AM279" s="299" t="s">
        <v>798</v>
      </c>
      <c r="AP279" s="299" t="s">
        <v>797</v>
      </c>
      <c r="AQ279" s="299" t="s">
        <v>798</v>
      </c>
      <c r="AT279" s="286"/>
      <c r="AV279" s="569"/>
      <c r="AW279" s="569"/>
    </row>
    <row r="280" spans="1:51" ht="10.5" customHeight="1">
      <c r="A280" s="285"/>
      <c r="B280" s="574"/>
      <c r="C280" s="574"/>
      <c r="F280" s="574"/>
      <c r="G280" s="574"/>
      <c r="J280" s="574"/>
      <c r="K280" s="574"/>
      <c r="N280" s="574"/>
      <c r="O280" s="574"/>
      <c r="R280" s="574"/>
      <c r="S280" s="574"/>
      <c r="V280" s="574"/>
      <c r="W280" s="574"/>
      <c r="Z280" s="574"/>
      <c r="AA280" s="574"/>
      <c r="AD280" s="574"/>
      <c r="AE280" s="574"/>
      <c r="AH280" s="574"/>
      <c r="AI280" s="574"/>
      <c r="AL280" s="574"/>
      <c r="AM280" s="574"/>
      <c r="AP280" s="574"/>
      <c r="AQ280" s="574"/>
      <c r="AT280" s="286"/>
      <c r="AV280" s="569"/>
      <c r="AW280" s="569"/>
    </row>
    <row r="281" spans="1:51">
      <c r="A281" s="285"/>
      <c r="B281" s="571" t="str">
        <f>VLOOKUP(+B275,'[14]Twr Schedule'!$B$9:$C$611,2,FALSE)</f>
        <v>DA+3</v>
      </c>
      <c r="C281" s="571"/>
      <c r="F281" s="571" t="str">
        <f>VLOOKUP(+F275,'[14]Twr Schedule'!$B$9:$C$611,2,FALSE)</f>
        <v>DA-3</v>
      </c>
      <c r="G281" s="571"/>
      <c r="J281" s="571" t="str">
        <f>VLOOKUP(+J275,'[14]Twr Schedule'!$B$9:$C$611,2,FALSE)</f>
        <v>DA-3</v>
      </c>
      <c r="K281" s="571"/>
      <c r="N281" s="571" t="str">
        <f>VLOOKUP(+N275,'[14]Twr Schedule'!$B$9:$C$611,2,FALSE)</f>
        <v>DA-3</v>
      </c>
      <c r="O281" s="571"/>
      <c r="R281" s="571" t="str">
        <f>VLOOKUP(+R275,'[14]Twr Schedule'!$B$9:$C$611,2,FALSE)</f>
        <v>DA+0</v>
      </c>
      <c r="S281" s="571"/>
      <c r="V281" s="571" t="str">
        <f>VLOOKUP(+V275,'[14]Twr Schedule'!$B$9:$C$611,2,FALSE)</f>
        <v>DA+6</v>
      </c>
      <c r="W281" s="571"/>
      <c r="Z281" s="571" t="str">
        <f>VLOOKUP(+Z275,'[14]Twr Schedule'!$B$9:$C$611,2,FALSE)</f>
        <v>DA-3</v>
      </c>
      <c r="AA281" s="571"/>
      <c r="AD281" s="571" t="str">
        <f>VLOOKUP(+AD275,'[14]Twr Schedule'!$B$9:$C$611,2,FALSE)</f>
        <v>DB2+0</v>
      </c>
      <c r="AE281" s="571"/>
      <c r="AH281" s="571" t="str">
        <f>VLOOKUP(+AH275,'[14]Twr Schedule'!$B$9:$C$611,2,FALSE)</f>
        <v>DA-3</v>
      </c>
      <c r="AI281" s="571"/>
      <c r="AL281" s="581" t="str">
        <f>VLOOKUP(+AL275,'[14]Twr Schedule'!$B$9:$C$611,2,FALSE)</f>
        <v>DD60+18</v>
      </c>
      <c r="AM281" s="581"/>
      <c r="AN281" s="318"/>
      <c r="AO281" s="318"/>
      <c r="AP281" s="581" t="str">
        <f>VLOOKUP(+AP275,'[14]Twr Schedule'!$B$9:$C$611,2,FALSE)</f>
        <v>DD60+6</v>
      </c>
      <c r="AQ281" s="581"/>
      <c r="AT281" s="286"/>
      <c r="AV281" s="569"/>
      <c r="AW281" s="569"/>
    </row>
    <row r="282" spans="1:51">
      <c r="A282" s="285"/>
      <c r="AL282" t="s">
        <v>869</v>
      </c>
      <c r="AT282" s="286"/>
      <c r="AV282" s="569"/>
      <c r="AW282" s="569"/>
    </row>
    <row r="283" spans="1:51">
      <c r="A283" s="575" t="s">
        <v>868</v>
      </c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75"/>
      <c r="P283" s="575"/>
      <c r="Q283" s="575"/>
      <c r="R283" s="575"/>
      <c r="S283" s="575" t="s">
        <v>870</v>
      </c>
      <c r="T283" s="575"/>
      <c r="U283" s="575"/>
      <c r="V283" s="575"/>
      <c r="W283" s="575"/>
      <c r="X283" s="575"/>
      <c r="Y283" s="575"/>
      <c r="Z283" s="575"/>
      <c r="AA283" s="575"/>
      <c r="AB283" s="575"/>
      <c r="AC283" s="575"/>
      <c r="AD283" s="575"/>
      <c r="AE283" s="575"/>
      <c r="AF283" s="575"/>
      <c r="AG283" s="575"/>
      <c r="AH283" s="575"/>
      <c r="AI283" s="575"/>
      <c r="AJ283" s="575"/>
      <c r="AK283" s="575"/>
      <c r="AL283" s="575"/>
      <c r="AM283" s="575"/>
      <c r="AN283" s="575"/>
      <c r="AO283" s="575"/>
      <c r="AP283" s="575"/>
      <c r="AQ283" s="575"/>
      <c r="AR283" s="575"/>
      <c r="AT283" s="286"/>
      <c r="AV283" s="569"/>
      <c r="AW283" s="569"/>
    </row>
    <row r="284" spans="1:51" ht="27" customHeight="1">
      <c r="A284" s="285"/>
      <c r="AT284" s="286"/>
      <c r="AV284" s="569"/>
      <c r="AW284" s="569"/>
    </row>
    <row r="285" spans="1:51">
      <c r="A285" s="285"/>
      <c r="B285" s="569" t="str">
        <f>'[14]Twr Schedule'!B581</f>
        <v>60/0</v>
      </c>
      <c r="C285" s="569"/>
      <c r="F285" s="569" t="str">
        <f>'[14]Twr Schedule'!B583</f>
        <v>61/0</v>
      </c>
      <c r="G285" s="569"/>
      <c r="J285" s="569" t="str">
        <f>'[14]Twr Schedule'!B585</f>
        <v>62/0</v>
      </c>
      <c r="K285" s="569"/>
      <c r="N285" s="569" t="str">
        <f>'[14]Twr Schedule'!B587</f>
        <v>63/0</v>
      </c>
      <c r="O285" s="569"/>
      <c r="R285" s="569" t="str">
        <f>'[14]Twr Schedule'!B589</f>
        <v>64/0</v>
      </c>
      <c r="S285" s="569"/>
      <c r="V285" s="569" t="str">
        <f>'[14]Twr Schedule'!B591</f>
        <v>64/1</v>
      </c>
      <c r="W285" s="569"/>
      <c r="Z285" s="569" t="str">
        <f>'[14]Twr Schedule'!B593</f>
        <v>64/2</v>
      </c>
      <c r="AA285" s="569"/>
      <c r="AD285" s="569" t="str">
        <f>'[14]Twr Schedule'!B595</f>
        <v>64/3</v>
      </c>
      <c r="AE285" s="569"/>
      <c r="AH285" s="569" t="str">
        <f>'[14]Twr Schedule'!B597</f>
        <v>65/0</v>
      </c>
      <c r="AI285" s="569"/>
      <c r="AL285" s="569" t="str">
        <f>'[14]Twr Schedule'!B599</f>
        <v>66/0</v>
      </c>
      <c r="AM285" s="569"/>
      <c r="AP285" s="569" t="str">
        <f>'[14]Twr Schedule'!B601</f>
        <v>66/1</v>
      </c>
      <c r="AQ285" s="569"/>
      <c r="AT285" s="286"/>
      <c r="AV285" s="569"/>
      <c r="AW285" s="569"/>
    </row>
    <row r="286" spans="1:51">
      <c r="A286" s="285"/>
      <c r="AT286" s="286"/>
      <c r="AV286" s="569"/>
      <c r="AW286" s="569"/>
    </row>
    <row r="287" spans="1:51">
      <c r="A287" s="285"/>
      <c r="AT287" s="286"/>
      <c r="AV287" s="569"/>
      <c r="AW287" s="569"/>
    </row>
    <row r="288" spans="1:51">
      <c r="A288" s="285"/>
      <c r="B288" s="299" t="s">
        <v>794</v>
      </c>
      <c r="C288" s="299" t="s">
        <v>795</v>
      </c>
      <c r="D288" s="578">
        <f>VLOOKUP(B285,[14]Progress!$B$9:$D$310,3,FALSE)</f>
        <v>467.85700000000003</v>
      </c>
      <c r="E288" s="579"/>
      <c r="F288" s="317" t="s">
        <v>794</v>
      </c>
      <c r="G288" s="317" t="s">
        <v>795</v>
      </c>
      <c r="H288" s="576">
        <f>VLOOKUP(F285,[14]Progress!$B$9:$D$310,3,FALSE)</f>
        <v>478.06700000000001</v>
      </c>
      <c r="I288" s="577"/>
      <c r="J288" s="317" t="s">
        <v>794</v>
      </c>
      <c r="K288" s="317" t="s">
        <v>795</v>
      </c>
      <c r="L288" s="576">
        <f>VLOOKUP(J285,[14]Progress!$B$9:$D$310,3,FALSE)</f>
        <v>349.18900000000002</v>
      </c>
      <c r="M288" s="577"/>
      <c r="N288" s="317" t="s">
        <v>794</v>
      </c>
      <c r="O288" s="317" t="s">
        <v>795</v>
      </c>
      <c r="P288" s="578">
        <f>VLOOKUP(N285,[14]Progress!$B$9:$D$310,3,FALSE)</f>
        <v>285.97800000000001</v>
      </c>
      <c r="Q288" s="579"/>
      <c r="R288" s="317" t="s">
        <v>794</v>
      </c>
      <c r="S288" s="317" t="s">
        <v>795</v>
      </c>
      <c r="T288" s="578">
        <f>VLOOKUP(R285,[14]Progress!$B$9:$D$310,3,FALSE)</f>
        <v>395</v>
      </c>
      <c r="U288" s="579"/>
      <c r="V288" s="317" t="s">
        <v>794</v>
      </c>
      <c r="W288" s="317" t="s">
        <v>795</v>
      </c>
      <c r="X288" s="578">
        <f>VLOOKUP(V285,[14]Progress!$B$9:$D$310,3,FALSE)</f>
        <v>384</v>
      </c>
      <c r="Y288" s="579"/>
      <c r="Z288" s="317" t="s">
        <v>794</v>
      </c>
      <c r="AA288" s="317" t="s">
        <v>795</v>
      </c>
      <c r="AB288" s="578">
        <f>VLOOKUP(Z285,[14]Progress!$B$9:$D$310,3,FALSE)</f>
        <v>409</v>
      </c>
      <c r="AC288" s="579"/>
      <c r="AD288" s="317" t="s">
        <v>794</v>
      </c>
      <c r="AE288" s="317" t="s">
        <v>795</v>
      </c>
      <c r="AF288" s="578">
        <f>VLOOKUP(AD285,[14]Progress!$B$9:$D$310,3,FALSE)</f>
        <v>363.017</v>
      </c>
      <c r="AG288" s="579"/>
      <c r="AH288" s="317" t="s">
        <v>794</v>
      </c>
      <c r="AI288" s="317" t="s">
        <v>795</v>
      </c>
      <c r="AJ288" s="576">
        <f>VLOOKUP(AH285,[14]Progress!$B$9:$D$310,3,FALSE)</f>
        <v>298.04199999999997</v>
      </c>
      <c r="AK288" s="577"/>
      <c r="AL288" s="317" t="s">
        <v>794</v>
      </c>
      <c r="AM288" s="317" t="s">
        <v>795</v>
      </c>
      <c r="AN288" s="578">
        <f>VLOOKUP(AL285,[14]Progress!$B$9:$D$310,3,FALSE)</f>
        <v>387</v>
      </c>
      <c r="AO288" s="579"/>
      <c r="AP288" s="317" t="s">
        <v>794</v>
      </c>
      <c r="AQ288" s="317" t="s">
        <v>795</v>
      </c>
      <c r="AR288" s="578">
        <f>VLOOKUP(AP285,[14]Progress!$B$9:$D$310,3,FALSE)</f>
        <v>425.35899999999998</v>
      </c>
      <c r="AS288" s="580"/>
      <c r="AT288" s="286"/>
      <c r="AV288" s="569">
        <f>D288+H288+L288+P288+T288+X288+AB288+AF288+AJ288+AN288+AR288</f>
        <v>4242.509</v>
      </c>
      <c r="AW288" s="569"/>
      <c r="AY288">
        <v>11</v>
      </c>
    </row>
    <row r="289" spans="1:51">
      <c r="A289" s="285"/>
      <c r="B289" s="299" t="s">
        <v>797</v>
      </c>
      <c r="C289" s="299" t="s">
        <v>798</v>
      </c>
      <c r="F289" s="299" t="s">
        <v>797</v>
      </c>
      <c r="G289" s="299" t="s">
        <v>798</v>
      </c>
      <c r="J289" s="299" t="s">
        <v>797</v>
      </c>
      <c r="K289" s="299" t="s">
        <v>798</v>
      </c>
      <c r="N289" s="299" t="s">
        <v>797</v>
      </c>
      <c r="O289" s="299" t="s">
        <v>798</v>
      </c>
      <c r="R289" s="299" t="s">
        <v>797</v>
      </c>
      <c r="S289" s="299" t="s">
        <v>798</v>
      </c>
      <c r="V289" s="299" t="s">
        <v>797</v>
      </c>
      <c r="W289" s="299" t="s">
        <v>798</v>
      </c>
      <c r="Z289" s="299" t="s">
        <v>797</v>
      </c>
      <c r="AA289" s="299" t="s">
        <v>798</v>
      </c>
      <c r="AD289" s="299" t="s">
        <v>797</v>
      </c>
      <c r="AE289" s="299" t="s">
        <v>798</v>
      </c>
      <c r="AH289" s="299" t="s">
        <v>797</v>
      </c>
      <c r="AI289" s="299" t="s">
        <v>798</v>
      </c>
      <c r="AL289" s="299" t="s">
        <v>797</v>
      </c>
      <c r="AM289" s="299" t="s">
        <v>798</v>
      </c>
      <c r="AP289" s="299" t="s">
        <v>797</v>
      </c>
      <c r="AQ289" s="299" t="s">
        <v>798</v>
      </c>
      <c r="AT289" s="286"/>
      <c r="AV289" s="569"/>
      <c r="AW289" s="569"/>
    </row>
    <row r="290" spans="1:51" ht="10.5" customHeight="1">
      <c r="A290" s="285"/>
      <c r="B290" s="572"/>
      <c r="C290" s="573"/>
      <c r="F290" s="572"/>
      <c r="G290" s="573"/>
      <c r="J290" s="572"/>
      <c r="K290" s="573"/>
      <c r="N290" s="572"/>
      <c r="O290" s="573"/>
      <c r="R290" s="572"/>
      <c r="S290" s="573"/>
      <c r="V290" s="572"/>
      <c r="W290" s="573"/>
      <c r="Z290" s="572"/>
      <c r="AA290" s="573"/>
      <c r="AD290" s="572"/>
      <c r="AE290" s="573"/>
      <c r="AH290" s="572"/>
      <c r="AI290" s="573"/>
      <c r="AL290" s="572"/>
      <c r="AM290" s="573"/>
      <c r="AP290" s="572"/>
      <c r="AQ290" s="573"/>
      <c r="AT290" s="286"/>
      <c r="AV290" s="569"/>
      <c r="AW290" s="569"/>
    </row>
    <row r="291" spans="1:51">
      <c r="A291" s="285"/>
      <c r="B291" s="571" t="str">
        <f>VLOOKUP(+B285,'[14]Twr Schedule'!$B$9:$C$611,2,FALSE)</f>
        <v>DD45+6</v>
      </c>
      <c r="C291" s="571"/>
      <c r="F291" s="571" t="str">
        <f>VLOOKUP(+F285,'[14]Twr Schedule'!$B$9:$C$611,2,FALSE)</f>
        <v>DD60+30</v>
      </c>
      <c r="G291" s="571"/>
      <c r="J291" s="571" t="str">
        <f>VLOOKUP(+J285,'[14]Twr Schedule'!$B$9:$C$611,2,FALSE)</f>
        <v>DC1+25</v>
      </c>
      <c r="K291" s="571"/>
      <c r="N291" s="571" t="str">
        <f>VLOOKUP(+N285,'[14]Twr Schedule'!$B$9:$C$611,2,FALSE)</f>
        <v>DC1+3</v>
      </c>
      <c r="O291" s="571"/>
      <c r="R291" s="571" t="str">
        <f>VLOOKUP(+R285,'[14]Twr Schedule'!$B$9:$C$611,2,FALSE)</f>
        <v>DC1+0</v>
      </c>
      <c r="S291" s="571"/>
      <c r="V291" s="571" t="str">
        <f>VLOOKUP(+V285,'[14]Twr Schedule'!$B$9:$C$611,2,FALSE)</f>
        <v>DA+0</v>
      </c>
      <c r="W291" s="571"/>
      <c r="Z291" s="571" t="str">
        <f>VLOOKUP(+Z285,'[14]Twr Schedule'!$B$9:$C$611,2,FALSE)</f>
        <v>DA+3</v>
      </c>
      <c r="AA291" s="571"/>
      <c r="AD291" s="571" t="str">
        <f>VLOOKUP(+AD285,'[14]Twr Schedule'!$B$9:$C$611,2,FALSE)</f>
        <v>DA-3</v>
      </c>
      <c r="AE291" s="571"/>
      <c r="AH291" s="571" t="str">
        <f>VLOOKUP(+AH285,'[14]Twr Schedule'!$B$9:$C$611,2,FALSE)</f>
        <v>DD60+0</v>
      </c>
      <c r="AI291" s="571"/>
      <c r="AL291" s="571" t="str">
        <f>VLOOKUP(+AL285,'[14]Twr Schedule'!$B$9:$C$611,2,FALSE)</f>
        <v>DD60+0</v>
      </c>
      <c r="AM291" s="571"/>
      <c r="AP291" s="571" t="str">
        <f>VLOOKUP(+AP285,'[14]Twr Schedule'!$B$9:$C$611,2,FALSE)</f>
        <v>DA+0</v>
      </c>
      <c r="AQ291" s="571"/>
      <c r="AT291" s="286"/>
      <c r="AV291" s="569"/>
      <c r="AW291" s="569"/>
    </row>
    <row r="292" spans="1:51">
      <c r="A292" s="285"/>
      <c r="J292" s="324" t="s">
        <v>871</v>
      </c>
      <c r="L292" t="s">
        <v>872</v>
      </c>
      <c r="AL292" s="316" t="s">
        <v>873</v>
      </c>
      <c r="AT292" s="286"/>
      <c r="AV292" s="569"/>
      <c r="AW292" s="569"/>
    </row>
    <row r="293" spans="1:51">
      <c r="A293" s="575" t="s">
        <v>870</v>
      </c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75"/>
      <c r="P293" s="575"/>
      <c r="Q293" s="575"/>
      <c r="R293" s="575"/>
      <c r="S293" s="575"/>
      <c r="T293" s="575"/>
      <c r="U293" s="575"/>
      <c r="V293" s="575"/>
      <c r="AI293" t="s">
        <v>874</v>
      </c>
      <c r="AT293" s="286"/>
      <c r="AV293" s="569"/>
      <c r="AW293" s="569"/>
    </row>
    <row r="294" spans="1:51">
      <c r="A294" s="285"/>
      <c r="V294" s="569" t="s">
        <v>875</v>
      </c>
      <c r="W294" s="569"/>
      <c r="AT294" s="286"/>
      <c r="AV294" s="569"/>
      <c r="AW294" s="569"/>
    </row>
    <row r="295" spans="1:51">
      <c r="A295" s="285"/>
      <c r="B295" s="569" t="str">
        <f>'[14]Twr Schedule'!B603</f>
        <v>67/0</v>
      </c>
      <c r="C295" s="569"/>
      <c r="F295" s="569" t="str">
        <f>'[14]Twr Schedule'!B605</f>
        <v>68/0</v>
      </c>
      <c r="G295" s="569"/>
      <c r="J295" s="569" t="str">
        <f>'[14]Twr Schedule'!B607</f>
        <v>69/0</v>
      </c>
      <c r="K295" s="569"/>
      <c r="N295" s="569" t="str">
        <f>'[14]Twr Schedule'!B609</f>
        <v>69A/0</v>
      </c>
      <c r="O295" s="569"/>
      <c r="R295" s="569" t="str">
        <f>'[14]Twr Schedule'!B611</f>
        <v>70/0</v>
      </c>
      <c r="S295" s="569"/>
      <c r="V295" s="569" t="str">
        <f>'[14]Twr Schedule'!B613</f>
        <v>Gantry</v>
      </c>
      <c r="W295" s="569"/>
      <c r="Z295" s="569"/>
      <c r="AA295" s="569"/>
      <c r="AD295" s="569"/>
      <c r="AE295" s="569"/>
      <c r="AP295" s="569"/>
      <c r="AQ295" s="569"/>
      <c r="AT295" s="286"/>
      <c r="AV295" s="569"/>
      <c r="AW295" s="569"/>
    </row>
    <row r="296" spans="1:51">
      <c r="A296" s="285"/>
      <c r="AT296" s="286"/>
      <c r="AV296" s="569"/>
      <c r="AW296" s="569"/>
    </row>
    <row r="297" spans="1:51">
      <c r="A297" s="285"/>
      <c r="AT297" s="286"/>
      <c r="AV297" s="569"/>
      <c r="AW297" s="569"/>
    </row>
    <row r="298" spans="1:51">
      <c r="A298" s="285"/>
      <c r="B298" s="299" t="s">
        <v>794</v>
      </c>
      <c r="C298" s="299" t="s">
        <v>795</v>
      </c>
      <c r="D298" s="576">
        <f>VLOOKUP(B295,[14]Progress!$B$9:$D$310,3,FALSE)</f>
        <v>318.40499999999997</v>
      </c>
      <c r="E298" s="577"/>
      <c r="F298" s="317" t="s">
        <v>794</v>
      </c>
      <c r="G298" s="317" t="s">
        <v>795</v>
      </c>
      <c r="H298" s="578">
        <f>VLOOKUP(F295,[14]Progress!$B$9:$D$310,3,FALSE)</f>
        <v>303.77</v>
      </c>
      <c r="I298" s="579"/>
      <c r="J298" s="317" t="s">
        <v>794</v>
      </c>
      <c r="K298" s="317" t="s">
        <v>795</v>
      </c>
      <c r="L298" s="578">
        <f>VLOOKUP(J295,[14]Progress!$B$9:$D$310,3,FALSE)</f>
        <v>232.6</v>
      </c>
      <c r="M298" s="579"/>
      <c r="N298" s="317" t="s">
        <v>794</v>
      </c>
      <c r="O298" s="317" t="s">
        <v>795</v>
      </c>
      <c r="P298" s="578">
        <f>VLOOKUP(N295,[14]Progress!$B$9:$D$310,3,FALSE)</f>
        <v>202.46</v>
      </c>
      <c r="Q298" s="579"/>
      <c r="R298" s="317" t="s">
        <v>794</v>
      </c>
      <c r="S298" s="317" t="s">
        <v>795</v>
      </c>
      <c r="T298" s="578">
        <f>VLOOKUP(R295,[14]Progress!$B$9:$D$310,3,FALSE)</f>
        <v>127</v>
      </c>
      <c r="U298" s="579"/>
      <c r="V298" s="325"/>
      <c r="W298" s="325"/>
      <c r="X298" s="569"/>
      <c r="Y298" s="569"/>
      <c r="Z298" s="2"/>
      <c r="AA298" s="2"/>
      <c r="AB298" s="569"/>
      <c r="AC298" s="569"/>
      <c r="AD298" s="2"/>
      <c r="AE298" s="2"/>
      <c r="AF298" s="569"/>
      <c r="AG298" s="569"/>
      <c r="AH298" s="2"/>
      <c r="AI298" s="2"/>
      <c r="AM298" s="2"/>
      <c r="AP298" s="2"/>
      <c r="AQ298" s="2"/>
      <c r="AR298" s="569"/>
      <c r="AS298" s="569"/>
      <c r="AT298" s="286"/>
      <c r="AV298" s="569">
        <f>D298+H298+L298+P298+T298+X298+AB298+AF298+AJ298+AN298+AR298</f>
        <v>1184.2349999999999</v>
      </c>
      <c r="AW298" s="569"/>
      <c r="AY298">
        <v>4</v>
      </c>
    </row>
    <row r="299" spans="1:51">
      <c r="A299" s="285"/>
      <c r="B299" s="299" t="s">
        <v>797</v>
      </c>
      <c r="C299" s="299" t="s">
        <v>798</v>
      </c>
      <c r="F299" s="299" t="s">
        <v>797</v>
      </c>
      <c r="G299" s="299" t="s">
        <v>798</v>
      </c>
      <c r="J299" s="299" t="s">
        <v>797</v>
      </c>
      <c r="K299" s="299" t="s">
        <v>798</v>
      </c>
      <c r="N299" s="299" t="s">
        <v>797</v>
      </c>
      <c r="O299" s="299" t="s">
        <v>798</v>
      </c>
      <c r="R299" s="299" t="s">
        <v>797</v>
      </c>
      <c r="S299" s="299" t="s">
        <v>798</v>
      </c>
      <c r="V299" s="325"/>
      <c r="W299" s="325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286"/>
      <c r="AV299" s="569"/>
      <c r="AW299" s="569"/>
    </row>
    <row r="300" spans="1:51" ht="10.5" customHeight="1">
      <c r="A300" s="285"/>
      <c r="B300" s="572"/>
      <c r="C300" s="573"/>
      <c r="F300" s="572"/>
      <c r="G300" s="573"/>
      <c r="J300" s="572"/>
      <c r="K300" s="573"/>
      <c r="N300" s="572"/>
      <c r="O300" s="573"/>
      <c r="R300" s="574"/>
      <c r="S300" s="574"/>
      <c r="V300" s="575"/>
      <c r="W300" s="575"/>
      <c r="Z300" s="569"/>
      <c r="AA300" s="569"/>
      <c r="AD300" s="569"/>
      <c r="AE300" s="569"/>
      <c r="AP300" s="569"/>
      <c r="AQ300" s="569"/>
      <c r="AT300" s="286"/>
      <c r="AV300" s="569"/>
      <c r="AW300" s="569"/>
    </row>
    <row r="301" spans="1:51">
      <c r="A301" s="285"/>
      <c r="B301" s="570" t="str">
        <f>VLOOKUP(+B295,'[14]Twr Schedule'!$B$9:$C$611,2,FALSE)</f>
        <v>DD60+30</v>
      </c>
      <c r="C301" s="570"/>
      <c r="F301" s="570" t="str">
        <f>VLOOKUP(+F295,'[14]Twr Schedule'!$B$9:$C$611,2,FALSE)</f>
        <v>DD60+30</v>
      </c>
      <c r="G301" s="570"/>
      <c r="J301" s="571" t="str">
        <f>VLOOKUP(+J295,'[14]Twr Schedule'!$B$9:$C$611,2,FALSE)</f>
        <v>DC2+0</v>
      </c>
      <c r="K301" s="571"/>
      <c r="N301" s="571" t="str">
        <f>VLOOKUP(+N295,'[14]Twr Schedule'!$B$9:$C$611,2,FALSE)</f>
        <v>DD60+0</v>
      </c>
      <c r="O301" s="571"/>
      <c r="R301" s="571" t="str">
        <f>VLOOKUP(+R295,'[14]Twr Schedule'!$B$9:$C$611,2,FALSE)</f>
        <v>DD60+0</v>
      </c>
      <c r="S301" s="571"/>
      <c r="V301" s="569" t="s">
        <v>876</v>
      </c>
      <c r="W301" s="569"/>
      <c r="Z301" s="569"/>
      <c r="AA301" s="569"/>
      <c r="AD301" s="569"/>
      <c r="AE301" s="569"/>
      <c r="AH301" s="569"/>
      <c r="AI301" s="569"/>
      <c r="AL301" s="569"/>
      <c r="AM301" s="569"/>
      <c r="AP301" s="569"/>
      <c r="AQ301" s="569"/>
      <c r="AT301" s="286"/>
      <c r="AV301" s="569"/>
      <c r="AW301" s="569"/>
    </row>
    <row r="302" spans="1:51">
      <c r="A302" s="285"/>
      <c r="C302" t="s">
        <v>877</v>
      </c>
      <c r="AT302" s="286"/>
    </row>
    <row r="303" spans="1:51" ht="15" thickBot="1">
      <c r="A303" s="326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327"/>
      <c r="Z303" s="327"/>
      <c r="AA303" s="327"/>
      <c r="AB303" s="327"/>
      <c r="AC303" s="327"/>
      <c r="AD303" s="327"/>
      <c r="AE303" s="327"/>
      <c r="AF303" s="327"/>
      <c r="AG303" s="327"/>
      <c r="AH303" s="327"/>
      <c r="AI303" s="327"/>
      <c r="AJ303" s="327"/>
      <c r="AK303" s="327"/>
      <c r="AL303" s="327"/>
      <c r="AM303" s="327"/>
      <c r="AN303" s="327"/>
      <c r="AO303" s="327"/>
      <c r="AP303" s="327"/>
      <c r="AQ303" s="327"/>
      <c r="AR303" s="327"/>
      <c r="AS303" s="327"/>
      <c r="AT303" s="328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39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93" t="s">
        <v>879</v>
      </c>
      <c r="B1" s="694"/>
      <c r="C1" s="694"/>
      <c r="D1" s="694"/>
      <c r="E1" s="694"/>
      <c r="F1" s="694"/>
      <c r="G1" s="694"/>
      <c r="H1" s="694"/>
    </row>
    <row r="2" spans="1:8" s="137" customFormat="1" ht="54" customHeight="1">
      <c r="A2" s="134" t="s">
        <v>222</v>
      </c>
      <c r="B2" s="135" t="s">
        <v>352</v>
      </c>
      <c r="C2" s="134" t="s">
        <v>14</v>
      </c>
      <c r="D2" s="134" t="s">
        <v>356</v>
      </c>
      <c r="E2" s="134" t="s">
        <v>61</v>
      </c>
      <c r="F2" s="136" t="s">
        <v>353</v>
      </c>
      <c r="G2" s="136" t="s">
        <v>354</v>
      </c>
      <c r="H2" s="136" t="s">
        <v>355</v>
      </c>
    </row>
    <row r="3" spans="1:8" ht="18" customHeight="1">
      <c r="A3" s="138"/>
      <c r="B3" s="138"/>
      <c r="C3" s="138"/>
      <c r="D3" s="138"/>
      <c r="E3" s="138"/>
      <c r="F3" s="138"/>
      <c r="G3" s="138"/>
      <c r="H3" s="138"/>
    </row>
    <row r="4" spans="1:8" ht="20.149999999999999" customHeight="1">
      <c r="A4" s="10">
        <v>1</v>
      </c>
      <c r="B4" s="10"/>
      <c r="C4" s="10"/>
      <c r="D4" s="10"/>
      <c r="E4" s="194"/>
      <c r="F4" s="207"/>
      <c r="G4" s="207"/>
      <c r="H4" s="208"/>
    </row>
    <row r="5" spans="1:8" ht="20.149999999999999" customHeight="1">
      <c r="A5" s="10">
        <f>A4+1</f>
        <v>2</v>
      </c>
      <c r="B5" s="194"/>
      <c r="C5" s="194"/>
      <c r="D5" s="194"/>
      <c r="E5" s="194"/>
      <c r="F5" s="10"/>
      <c r="G5" s="207"/>
      <c r="H5" s="208"/>
    </row>
    <row r="6" spans="1:8" ht="20.149999999999999" customHeight="1">
      <c r="A6" s="10">
        <f t="shared" ref="A6:A15" si="0">A5+1</f>
        <v>3</v>
      </c>
      <c r="B6" s="194"/>
      <c r="C6" s="194"/>
      <c r="D6" s="194"/>
      <c r="E6" s="194"/>
      <c r="F6" s="10"/>
      <c r="G6" s="207"/>
      <c r="H6" s="208"/>
    </row>
    <row r="7" spans="1:8" ht="20.149999999999999" customHeight="1">
      <c r="A7" s="10">
        <f t="shared" si="0"/>
        <v>4</v>
      </c>
      <c r="B7" s="194"/>
      <c r="C7" s="194"/>
      <c r="D7" s="194"/>
      <c r="E7" s="194"/>
      <c r="F7" s="10"/>
      <c r="G7" s="207"/>
      <c r="H7" s="208"/>
    </row>
    <row r="8" spans="1:8" ht="20.149999999999999" customHeight="1">
      <c r="A8" s="10">
        <f t="shared" si="0"/>
        <v>5</v>
      </c>
      <c r="B8" s="194"/>
      <c r="C8" s="194"/>
      <c r="D8" s="194"/>
      <c r="E8" s="194"/>
      <c r="F8" s="10"/>
      <c r="G8" s="207"/>
      <c r="H8" s="208"/>
    </row>
    <row r="9" spans="1:8" ht="20.149999999999999" customHeight="1">
      <c r="A9" s="10">
        <f t="shared" si="0"/>
        <v>6</v>
      </c>
      <c r="B9" s="194"/>
      <c r="C9" s="194"/>
      <c r="D9" s="194"/>
      <c r="E9" s="194"/>
      <c r="F9" s="10"/>
      <c r="G9" s="207"/>
      <c r="H9" s="208"/>
    </row>
    <row r="10" spans="1:8" ht="20.149999999999999" customHeight="1">
      <c r="A10" s="10">
        <f t="shared" si="0"/>
        <v>7</v>
      </c>
      <c r="B10" s="194"/>
      <c r="C10" s="194"/>
      <c r="D10" s="194"/>
      <c r="E10" s="194"/>
      <c r="F10" s="10"/>
      <c r="G10" s="207"/>
      <c r="H10" s="208"/>
    </row>
    <row r="11" spans="1:8" ht="20.149999999999999" customHeight="1">
      <c r="A11" s="10">
        <f t="shared" si="0"/>
        <v>8</v>
      </c>
      <c r="B11" s="194"/>
      <c r="C11" s="194"/>
      <c r="D11" s="194"/>
      <c r="E11" s="194"/>
      <c r="F11" s="10"/>
      <c r="G11" s="207"/>
      <c r="H11" s="208"/>
    </row>
    <row r="12" spans="1:8" ht="20.149999999999999" customHeight="1">
      <c r="A12" s="10">
        <f t="shared" si="0"/>
        <v>9</v>
      </c>
      <c r="B12" s="194"/>
      <c r="C12" s="194"/>
      <c r="D12" s="194"/>
      <c r="E12" s="194"/>
      <c r="F12" s="10"/>
      <c r="G12" s="207"/>
      <c r="H12" s="208"/>
    </row>
    <row r="13" spans="1:8" ht="20.149999999999999" customHeight="1">
      <c r="A13" s="10">
        <f t="shared" si="0"/>
        <v>10</v>
      </c>
      <c r="B13" s="194"/>
      <c r="C13" s="194"/>
      <c r="D13" s="194"/>
      <c r="E13" s="194"/>
      <c r="F13" s="10"/>
      <c r="G13" s="207"/>
      <c r="H13" s="208"/>
    </row>
    <row r="14" spans="1:8" ht="20.149999999999999" customHeight="1">
      <c r="A14" s="10">
        <f t="shared" si="0"/>
        <v>11</v>
      </c>
      <c r="B14" s="194"/>
      <c r="C14" s="194"/>
      <c r="D14" s="194"/>
      <c r="E14" s="194"/>
      <c r="F14" s="10"/>
      <c r="G14" s="207"/>
      <c r="H14" s="208"/>
    </row>
    <row r="15" spans="1:8" ht="20.149999999999999" customHeight="1">
      <c r="A15" s="10">
        <f t="shared" si="0"/>
        <v>12</v>
      </c>
      <c r="B15" s="194"/>
      <c r="C15" s="194"/>
      <c r="D15" s="194"/>
      <c r="E15" s="194"/>
      <c r="F15" s="10"/>
      <c r="G15" s="207"/>
      <c r="H15" s="208"/>
    </row>
    <row r="16" spans="1:8">
      <c r="A16" s="10"/>
      <c r="B16" s="209"/>
      <c r="C16" s="209"/>
      <c r="D16" s="194"/>
      <c r="E16" s="194"/>
      <c r="F16" s="10"/>
      <c r="G16" s="10"/>
      <c r="H16" s="10"/>
    </row>
    <row r="17" spans="1:8">
      <c r="A17" s="10"/>
      <c r="B17" s="194"/>
      <c r="C17" s="194"/>
      <c r="D17" s="194"/>
      <c r="E17" s="194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37"/>
  <sheetViews>
    <sheetView topLeftCell="A21" workbookViewId="0">
      <selection activeCell="E34" sqref="E34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34" t="s">
        <v>222</v>
      </c>
      <c r="B4" s="135" t="s">
        <v>352</v>
      </c>
      <c r="C4" s="134" t="s">
        <v>14</v>
      </c>
      <c r="D4" s="136" t="s">
        <v>353</v>
      </c>
      <c r="E4" s="136" t="s">
        <v>379</v>
      </c>
      <c r="F4" s="136" t="s">
        <v>354</v>
      </c>
      <c r="G4" s="136" t="s">
        <v>355</v>
      </c>
    </row>
    <row r="5" spans="1:7">
      <c r="A5" s="138"/>
      <c r="B5" s="138"/>
      <c r="C5" s="138"/>
      <c r="D5" s="138"/>
      <c r="E5" s="138"/>
      <c r="F5" s="138"/>
      <c r="G5" s="138"/>
    </row>
    <row r="6" spans="1:7">
      <c r="A6" s="10">
        <v>1</v>
      </c>
      <c r="B6" s="330" t="s">
        <v>419</v>
      </c>
      <c r="C6" s="331" t="s">
        <v>1026</v>
      </c>
      <c r="D6" s="281" t="s">
        <v>55</v>
      </c>
      <c r="E6" s="191" t="s">
        <v>1027</v>
      </c>
      <c r="F6" s="207"/>
      <c r="G6" s="208"/>
    </row>
    <row r="7" spans="1:7">
      <c r="A7" s="10">
        <f>A6+1</f>
        <v>2</v>
      </c>
      <c r="B7" s="330" t="s">
        <v>436</v>
      </c>
      <c r="C7" s="331" t="s">
        <v>195</v>
      </c>
      <c r="D7" s="281" t="s">
        <v>55</v>
      </c>
      <c r="E7" s="191"/>
      <c r="F7" s="207"/>
      <c r="G7" s="208"/>
    </row>
    <row r="8" spans="1:7">
      <c r="A8" s="10">
        <f t="shared" ref="A8:A36" si="0">A7+1</f>
        <v>3</v>
      </c>
      <c r="B8" s="331" t="s">
        <v>422</v>
      </c>
      <c r="C8" s="331" t="s">
        <v>711</v>
      </c>
      <c r="D8" s="281" t="s">
        <v>55</v>
      </c>
      <c r="E8" s="191" t="s">
        <v>1027</v>
      </c>
      <c r="F8" s="329"/>
      <c r="G8" s="329"/>
    </row>
    <row r="9" spans="1:7">
      <c r="A9" s="10">
        <f t="shared" si="0"/>
        <v>4</v>
      </c>
      <c r="B9" s="331" t="s">
        <v>437</v>
      </c>
      <c r="C9" s="331" t="s">
        <v>718</v>
      </c>
      <c r="D9" s="281" t="s">
        <v>55</v>
      </c>
      <c r="E9" s="191"/>
      <c r="F9" s="207"/>
      <c r="G9" s="208"/>
    </row>
    <row r="10" spans="1:7">
      <c r="A10" s="10">
        <f t="shared" si="0"/>
        <v>5</v>
      </c>
      <c r="B10" s="331" t="s">
        <v>288</v>
      </c>
      <c r="C10" s="331" t="s">
        <v>718</v>
      </c>
      <c r="D10" s="281" t="s">
        <v>55</v>
      </c>
      <c r="E10" s="191" t="s">
        <v>1027</v>
      </c>
      <c r="F10" s="207"/>
      <c r="G10" s="208"/>
    </row>
    <row r="11" spans="1:7">
      <c r="A11" s="10">
        <f t="shared" si="0"/>
        <v>6</v>
      </c>
      <c r="B11" s="75" t="s">
        <v>274</v>
      </c>
      <c r="C11" s="75" t="s">
        <v>381</v>
      </c>
      <c r="D11" s="281" t="s">
        <v>55</v>
      </c>
      <c r="E11" s="191" t="s">
        <v>1027</v>
      </c>
      <c r="F11" s="329"/>
      <c r="G11" s="208"/>
    </row>
    <row r="12" spans="1:7">
      <c r="A12" s="10">
        <f t="shared" si="0"/>
        <v>7</v>
      </c>
      <c r="B12" s="75" t="s">
        <v>327</v>
      </c>
      <c r="C12" s="75" t="s">
        <v>706</v>
      </c>
      <c r="D12" s="281" t="s">
        <v>55</v>
      </c>
      <c r="E12" s="191" t="s">
        <v>1027</v>
      </c>
      <c r="F12" s="329"/>
      <c r="G12" s="329"/>
    </row>
    <row r="13" spans="1:7">
      <c r="A13" s="10">
        <f t="shared" si="0"/>
        <v>8</v>
      </c>
      <c r="B13" s="75" t="s">
        <v>128</v>
      </c>
      <c r="C13" s="75" t="s">
        <v>277</v>
      </c>
      <c r="D13" s="281" t="s">
        <v>55</v>
      </c>
      <c r="E13" s="191"/>
      <c r="F13" s="207"/>
      <c r="G13" s="329"/>
    </row>
    <row r="14" spans="1:7">
      <c r="A14" s="10">
        <f t="shared" si="0"/>
        <v>9</v>
      </c>
      <c r="B14" s="75" t="s">
        <v>440</v>
      </c>
      <c r="C14" s="75" t="s">
        <v>226</v>
      </c>
      <c r="D14" s="281" t="s">
        <v>55</v>
      </c>
      <c r="E14" s="191"/>
      <c r="F14" s="207"/>
      <c r="G14" s="208"/>
    </row>
    <row r="15" spans="1:7">
      <c r="A15" s="10">
        <f t="shared" si="0"/>
        <v>10</v>
      </c>
      <c r="B15" s="75" t="s">
        <v>439</v>
      </c>
      <c r="C15" s="75" t="s">
        <v>318</v>
      </c>
      <c r="D15" s="281" t="s">
        <v>55</v>
      </c>
      <c r="E15" s="191"/>
      <c r="F15" s="207"/>
      <c r="G15" s="208"/>
    </row>
    <row r="16" spans="1:7">
      <c r="A16" s="10">
        <f t="shared" si="0"/>
        <v>11</v>
      </c>
      <c r="B16" s="75" t="s">
        <v>694</v>
      </c>
      <c r="C16" s="75" t="s">
        <v>195</v>
      </c>
      <c r="D16" s="281" t="s">
        <v>55</v>
      </c>
      <c r="E16" s="191"/>
      <c r="F16" s="207"/>
      <c r="G16" s="208"/>
    </row>
    <row r="17" spans="1:7">
      <c r="A17" s="10">
        <f t="shared" si="0"/>
        <v>12</v>
      </c>
      <c r="B17" s="75" t="s">
        <v>317</v>
      </c>
      <c r="C17" s="75" t="s">
        <v>349</v>
      </c>
      <c r="D17" s="281" t="s">
        <v>55</v>
      </c>
      <c r="E17" s="191" t="s">
        <v>1027</v>
      </c>
      <c r="F17" s="207"/>
      <c r="G17" s="208"/>
    </row>
    <row r="18" spans="1:7">
      <c r="A18" s="10">
        <f t="shared" si="0"/>
        <v>13</v>
      </c>
      <c r="B18" s="75" t="s">
        <v>134</v>
      </c>
      <c r="C18" s="75" t="s">
        <v>225</v>
      </c>
      <c r="D18" s="281" t="s">
        <v>55</v>
      </c>
      <c r="E18" s="191"/>
      <c r="F18" s="207"/>
      <c r="G18" s="208"/>
    </row>
    <row r="19" spans="1:7">
      <c r="A19" s="10">
        <f t="shared" si="0"/>
        <v>14</v>
      </c>
      <c r="B19" s="75" t="s">
        <v>432</v>
      </c>
      <c r="C19" s="75" t="s">
        <v>195</v>
      </c>
      <c r="D19" s="281" t="s">
        <v>55</v>
      </c>
      <c r="E19" s="191" t="s">
        <v>1027</v>
      </c>
      <c r="F19" s="207"/>
      <c r="G19" s="208"/>
    </row>
    <row r="20" spans="1:7">
      <c r="A20" s="10">
        <f t="shared" si="0"/>
        <v>15</v>
      </c>
      <c r="B20" s="75" t="s">
        <v>441</v>
      </c>
      <c r="C20" s="75" t="s">
        <v>226</v>
      </c>
      <c r="D20" s="281" t="s">
        <v>55</v>
      </c>
      <c r="E20" s="191"/>
      <c r="F20" s="207"/>
      <c r="G20" s="208"/>
    </row>
    <row r="21" spans="1:7">
      <c r="A21" s="10">
        <f t="shared" si="0"/>
        <v>16</v>
      </c>
      <c r="B21" s="331" t="s">
        <v>289</v>
      </c>
      <c r="C21" s="331" t="s">
        <v>318</v>
      </c>
      <c r="D21" s="281" t="s">
        <v>55</v>
      </c>
      <c r="E21" s="191"/>
      <c r="F21" s="207"/>
      <c r="G21" s="208"/>
    </row>
    <row r="22" spans="1:7">
      <c r="A22" s="10">
        <f t="shared" si="0"/>
        <v>17</v>
      </c>
      <c r="B22" s="75" t="s">
        <v>143</v>
      </c>
      <c r="C22" s="75" t="s">
        <v>225</v>
      </c>
      <c r="D22" s="281" t="s">
        <v>55</v>
      </c>
      <c r="E22" s="191"/>
      <c r="F22" s="207"/>
      <c r="G22" s="208"/>
    </row>
    <row r="23" spans="1:7">
      <c r="A23" s="10">
        <f t="shared" si="0"/>
        <v>18</v>
      </c>
      <c r="B23" s="75" t="s">
        <v>290</v>
      </c>
      <c r="C23" s="75" t="s">
        <v>628</v>
      </c>
      <c r="D23" s="281" t="s">
        <v>55</v>
      </c>
      <c r="E23" s="191"/>
      <c r="F23" s="207"/>
      <c r="G23" s="208"/>
    </row>
    <row r="24" spans="1:7">
      <c r="A24" s="10">
        <f t="shared" si="0"/>
        <v>19</v>
      </c>
      <c r="B24" s="75" t="s">
        <v>292</v>
      </c>
      <c r="C24" s="75" t="s">
        <v>360</v>
      </c>
      <c r="D24" s="281" t="s">
        <v>55</v>
      </c>
      <c r="E24" s="191"/>
      <c r="F24" s="329"/>
      <c r="G24" s="208"/>
    </row>
    <row r="25" spans="1:7">
      <c r="A25" s="10">
        <f t="shared" si="0"/>
        <v>20</v>
      </c>
      <c r="B25" s="75" t="s">
        <v>294</v>
      </c>
      <c r="C25" s="75" t="s">
        <v>719</v>
      </c>
      <c r="D25" s="281" t="s">
        <v>55</v>
      </c>
      <c r="E25" s="191"/>
      <c r="F25" s="329"/>
      <c r="G25" s="208"/>
    </row>
    <row r="26" spans="1:7">
      <c r="A26" s="10">
        <f t="shared" si="0"/>
        <v>21</v>
      </c>
      <c r="B26" s="75" t="s">
        <v>299</v>
      </c>
      <c r="C26" s="75" t="s">
        <v>637</v>
      </c>
      <c r="D26" s="281" t="s">
        <v>55</v>
      </c>
      <c r="E26" s="191" t="s">
        <v>1027</v>
      </c>
      <c r="F26" s="207"/>
      <c r="G26" s="329"/>
    </row>
    <row r="27" spans="1:7">
      <c r="A27" s="10">
        <f t="shared" si="0"/>
        <v>22</v>
      </c>
      <c r="B27" s="75" t="s">
        <v>328</v>
      </c>
      <c r="C27" s="75" t="s">
        <v>721</v>
      </c>
      <c r="D27" s="281" t="s">
        <v>55</v>
      </c>
      <c r="E27" s="191"/>
      <c r="F27" s="207"/>
      <c r="G27" s="208"/>
    </row>
    <row r="28" spans="1:7">
      <c r="A28" s="10">
        <f t="shared" si="0"/>
        <v>23</v>
      </c>
      <c r="B28" s="75" t="s">
        <v>692</v>
      </c>
      <c r="C28" s="75" t="s">
        <v>195</v>
      </c>
      <c r="D28" s="281" t="s">
        <v>55</v>
      </c>
      <c r="E28" s="191"/>
      <c r="F28" s="207"/>
      <c r="G28" s="208"/>
    </row>
    <row r="29" spans="1:7">
      <c r="A29" s="10">
        <f t="shared" si="0"/>
        <v>24</v>
      </c>
      <c r="B29" s="75" t="s">
        <v>693</v>
      </c>
      <c r="C29" s="75" t="s">
        <v>224</v>
      </c>
      <c r="D29" s="281" t="s">
        <v>55</v>
      </c>
      <c r="E29" s="191"/>
      <c r="F29" s="207"/>
      <c r="G29" s="208"/>
    </row>
    <row r="30" spans="1:7">
      <c r="A30" s="10">
        <f t="shared" si="0"/>
        <v>25</v>
      </c>
      <c r="B30" s="75" t="s">
        <v>878</v>
      </c>
      <c r="C30" s="75" t="s">
        <v>381</v>
      </c>
      <c r="D30" s="281" t="s">
        <v>55</v>
      </c>
      <c r="E30" s="191"/>
      <c r="F30" s="207"/>
      <c r="G30" s="208"/>
    </row>
    <row r="31" spans="1:7">
      <c r="A31" s="10">
        <f t="shared" si="0"/>
        <v>26</v>
      </c>
      <c r="B31" s="75" t="s">
        <v>438</v>
      </c>
      <c r="C31" s="75" t="s">
        <v>195</v>
      </c>
      <c r="D31" s="281" t="s">
        <v>55</v>
      </c>
      <c r="E31" s="191"/>
      <c r="F31" s="207"/>
      <c r="G31" s="208"/>
    </row>
    <row r="32" spans="1:7">
      <c r="A32" s="10">
        <f t="shared" si="0"/>
        <v>27</v>
      </c>
      <c r="B32" s="75" t="s">
        <v>695</v>
      </c>
      <c r="C32" s="75" t="s">
        <v>637</v>
      </c>
      <c r="D32" s="281" t="s">
        <v>55</v>
      </c>
      <c r="E32" s="191"/>
      <c r="F32" s="207"/>
      <c r="G32" s="208"/>
    </row>
    <row r="33" spans="1:7">
      <c r="A33" s="10">
        <f t="shared" si="0"/>
        <v>28</v>
      </c>
      <c r="B33" s="75" t="s">
        <v>698</v>
      </c>
      <c r="C33" s="75" t="s">
        <v>637</v>
      </c>
      <c r="D33" s="281" t="s">
        <v>55</v>
      </c>
      <c r="E33" s="191"/>
      <c r="F33" s="207"/>
      <c r="G33" s="208"/>
    </row>
    <row r="34" spans="1:7">
      <c r="A34" s="10">
        <f t="shared" si="0"/>
        <v>29</v>
      </c>
      <c r="B34" s="75" t="s">
        <v>700</v>
      </c>
      <c r="C34" s="75" t="s">
        <v>357</v>
      </c>
      <c r="D34" s="281" t="s">
        <v>55</v>
      </c>
      <c r="E34" s="191"/>
      <c r="F34" s="207"/>
      <c r="G34" s="208"/>
    </row>
    <row r="35" spans="1:7">
      <c r="A35" s="10">
        <f t="shared" si="0"/>
        <v>30</v>
      </c>
      <c r="B35" s="75" t="s">
        <v>442</v>
      </c>
      <c r="C35" s="75" t="s">
        <v>381</v>
      </c>
      <c r="D35" s="281" t="s">
        <v>55</v>
      </c>
      <c r="E35" s="191" t="s">
        <v>1027</v>
      </c>
      <c r="F35" s="207"/>
      <c r="G35" s="208"/>
    </row>
    <row r="36" spans="1:7">
      <c r="A36" s="10">
        <f t="shared" si="0"/>
        <v>31</v>
      </c>
      <c r="B36" s="75" t="s">
        <v>699</v>
      </c>
      <c r="C36" s="75" t="s">
        <v>381</v>
      </c>
      <c r="D36" s="281" t="s">
        <v>55</v>
      </c>
      <c r="E36" s="191"/>
      <c r="F36" s="207"/>
      <c r="G36" s="208"/>
    </row>
    <row r="37" spans="1:7">
      <c r="A37" s="10"/>
      <c r="B37" s="75"/>
      <c r="C37" s="75"/>
      <c r="D37" s="281"/>
      <c r="E37" s="191"/>
      <c r="F37" s="207"/>
      <c r="G37" s="208"/>
    </row>
  </sheetData>
  <autoFilter ref="A5:G37" xr:uid="{00000000-0009-0000-0000-000004000000}"/>
  <conditionalFormatting sqref="B6:B8 B10">
    <cfRule type="duplicateValues" dxfId="15" priority="1544"/>
  </conditionalFormatting>
  <conditionalFormatting sqref="B9 B21:B22">
    <cfRule type="duplicateValues" dxfId="14" priority="5"/>
  </conditionalFormatting>
  <conditionalFormatting sqref="B9">
    <cfRule type="duplicateValues" dxfId="13" priority="1"/>
  </conditionalFormatting>
  <conditionalFormatting sqref="B21:B22">
    <cfRule type="duplicateValues" dxfId="12" priority="3"/>
    <cfRule type="duplicateValues" dxfId="11" priority="4"/>
  </conditionalFormatting>
  <conditionalFormatting sqref="E6:E37">
    <cfRule type="containsText" dxfId="10" priority="6" operator="containsText" text="WIP">
      <formula>NOT(ISERROR(SEARCH("WIP",E6)))</formula>
    </cfRule>
    <cfRule type="containsText" dxfId="9" priority="7" operator="containsText" text="PENDING">
      <formula>NOT(ISERROR(SEARCH("PENDING",E6)))</formula>
    </cfRule>
    <cfRule type="containsText" dxfId="8" priority="8" operator="containsText" text="COMPLETED">
      <formula>NOT(ISERROR(SEARCH("COMPLETED",E6)))</formula>
    </cfRule>
    <cfRule type="cellIs" dxfId="7" priority="9" operator="greaterThan">
      <formula>0</formula>
    </cfRule>
  </conditionalFormatting>
  <conditionalFormatting sqref="G4:G7 G9:G11 G14:G24 G27:G37">
    <cfRule type="containsText" dxfId="6" priority="86" operator="containsText" text="Pending">
      <formula>NOT(ISERROR(SEARCH("Pending",G4)))</formula>
    </cfRule>
  </conditionalFormatting>
  <conditionalFormatting sqref="G6:G7 G9:G11 G14:G24 G27:G37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98" customWidth="1"/>
    <col min="2" max="4" width="10.453125" style="99" customWidth="1"/>
    <col min="5" max="5" width="12.54296875" style="100" customWidth="1"/>
    <col min="6" max="7" width="12.54296875" style="99" customWidth="1"/>
    <col min="8" max="10" width="12.54296875" style="139" customWidth="1"/>
  </cols>
  <sheetData>
    <row r="1" spans="1:12" ht="8.15" customHeight="1" thickBot="1"/>
    <row r="2" spans="1:12" s="7" customFormat="1" ht="15" customHeight="1">
      <c r="A2" s="697" t="s">
        <v>880</v>
      </c>
      <c r="B2" s="698"/>
      <c r="C2" s="698"/>
      <c r="D2" s="698"/>
      <c r="E2" s="698"/>
      <c r="F2" s="698"/>
      <c r="G2" s="698"/>
      <c r="H2" s="698"/>
      <c r="I2" s="698"/>
      <c r="J2" s="699"/>
    </row>
    <row r="3" spans="1:12" ht="15.5">
      <c r="A3" s="704" t="s">
        <v>283</v>
      </c>
      <c r="B3" s="700" t="s">
        <v>284</v>
      </c>
      <c r="C3" s="700"/>
      <c r="D3" s="695" t="s">
        <v>323</v>
      </c>
      <c r="E3" s="695" t="s">
        <v>324</v>
      </c>
      <c r="F3" s="695" t="s">
        <v>325</v>
      </c>
      <c r="G3" s="695" t="s">
        <v>326</v>
      </c>
      <c r="H3" s="700" t="s">
        <v>69</v>
      </c>
      <c r="I3" s="700" t="s">
        <v>273</v>
      </c>
      <c r="J3" s="701" t="s">
        <v>285</v>
      </c>
    </row>
    <row r="4" spans="1:12" ht="26.5" customHeight="1">
      <c r="A4" s="704"/>
      <c r="B4" s="101" t="s">
        <v>286</v>
      </c>
      <c r="C4" s="101" t="s">
        <v>287</v>
      </c>
      <c r="D4" s="696"/>
      <c r="E4" s="696"/>
      <c r="F4" s="696"/>
      <c r="G4" s="696"/>
      <c r="H4" s="700"/>
      <c r="I4" s="700"/>
      <c r="J4" s="701"/>
    </row>
    <row r="5" spans="1:12" ht="18" customHeight="1">
      <c r="A5" s="102">
        <v>1</v>
      </c>
      <c r="B5" s="103"/>
      <c r="C5" s="103"/>
      <c r="D5" s="104"/>
      <c r="E5" s="105"/>
      <c r="F5" s="106"/>
      <c r="G5" s="107"/>
      <c r="H5" s="166"/>
      <c r="I5" s="166"/>
      <c r="J5" s="167"/>
    </row>
    <row r="6" spans="1:12" ht="18" customHeight="1">
      <c r="A6" s="102">
        <f>A5+1</f>
        <v>2</v>
      </c>
      <c r="B6" s="103"/>
      <c r="C6" s="103"/>
      <c r="D6" s="104"/>
      <c r="E6" s="105"/>
      <c r="F6" s="107"/>
      <c r="G6" s="106"/>
      <c r="H6" s="166"/>
      <c r="I6" s="166"/>
      <c r="J6" s="167"/>
    </row>
    <row r="7" spans="1:12" ht="18" customHeight="1">
      <c r="A7" s="102">
        <f t="shared" ref="A7:A43" si="0">A6+1</f>
        <v>3</v>
      </c>
      <c r="B7" s="103"/>
      <c r="C7" s="103"/>
      <c r="D7" s="104"/>
      <c r="E7" s="105"/>
      <c r="F7" s="106"/>
      <c r="G7" s="107"/>
      <c r="H7" s="166"/>
      <c r="I7" s="166"/>
      <c r="J7" s="167"/>
    </row>
    <row r="8" spans="1:12" ht="18" customHeight="1">
      <c r="A8" s="102">
        <f t="shared" si="0"/>
        <v>4</v>
      </c>
      <c r="B8" s="103"/>
      <c r="C8" s="103"/>
      <c r="D8" s="104"/>
      <c r="E8" s="105"/>
      <c r="F8" s="107"/>
      <c r="G8" s="107"/>
      <c r="H8" s="166"/>
      <c r="I8" s="166"/>
      <c r="J8" s="167"/>
    </row>
    <row r="9" spans="1:12" ht="18" customHeight="1">
      <c r="A9" s="102">
        <f t="shared" si="0"/>
        <v>5</v>
      </c>
      <c r="B9" s="103"/>
      <c r="C9" s="103"/>
      <c r="D9" s="104"/>
      <c r="E9" s="105"/>
      <c r="F9" s="107"/>
      <c r="G9" s="107"/>
      <c r="H9" s="166"/>
      <c r="I9" s="166"/>
      <c r="J9" s="167"/>
      <c r="L9" s="161"/>
    </row>
    <row r="10" spans="1:12" ht="18" customHeight="1">
      <c r="A10" s="102">
        <f t="shared" si="0"/>
        <v>6</v>
      </c>
      <c r="B10" s="103"/>
      <c r="C10" s="103"/>
      <c r="D10" s="104"/>
      <c r="E10" s="105"/>
      <c r="F10" s="107"/>
      <c r="G10" s="107"/>
      <c r="H10" s="166"/>
      <c r="I10" s="166"/>
      <c r="J10" s="167"/>
      <c r="L10" s="161"/>
    </row>
    <row r="11" spans="1:12" ht="18" customHeight="1">
      <c r="A11" s="102">
        <f t="shared" si="0"/>
        <v>7</v>
      </c>
      <c r="B11" s="103"/>
      <c r="C11" s="103"/>
      <c r="D11" s="104"/>
      <c r="E11" s="105"/>
      <c r="F11" s="107"/>
      <c r="G11" s="107"/>
      <c r="H11" s="166"/>
      <c r="I11" s="166"/>
      <c r="J11" s="167"/>
      <c r="L11" s="161"/>
    </row>
    <row r="12" spans="1:12" ht="18" customHeight="1">
      <c r="A12" s="102">
        <f t="shared" si="0"/>
        <v>8</v>
      </c>
      <c r="B12" s="103"/>
      <c r="C12" s="103"/>
      <c r="D12" s="104"/>
      <c r="E12" s="105"/>
      <c r="F12" s="107"/>
      <c r="G12" s="107"/>
      <c r="H12" s="166"/>
      <c r="I12" s="166"/>
      <c r="J12" s="167"/>
      <c r="L12" s="161"/>
    </row>
    <row r="13" spans="1:12" ht="15" customHeight="1">
      <c r="A13" s="102">
        <f t="shared" si="0"/>
        <v>9</v>
      </c>
      <c r="B13" s="103"/>
      <c r="C13" s="103"/>
      <c r="D13" s="104"/>
      <c r="E13" s="105"/>
      <c r="F13" s="107"/>
      <c r="G13" s="107"/>
      <c r="H13" s="166"/>
      <c r="I13" s="166"/>
      <c r="J13" s="167"/>
      <c r="L13" s="161"/>
    </row>
    <row r="14" spans="1:12" ht="15" customHeight="1">
      <c r="A14" s="102">
        <f t="shared" si="0"/>
        <v>10</v>
      </c>
      <c r="B14" s="103"/>
      <c r="C14" s="103"/>
      <c r="D14" s="104"/>
      <c r="E14" s="105"/>
      <c r="F14" s="107"/>
      <c r="G14" s="107"/>
      <c r="H14" s="166"/>
      <c r="I14" s="166"/>
      <c r="J14" s="167"/>
    </row>
    <row r="15" spans="1:12" ht="15" customHeight="1">
      <c r="A15" s="102">
        <f t="shared" si="0"/>
        <v>11</v>
      </c>
      <c r="B15" s="103"/>
      <c r="C15" s="103"/>
      <c r="D15" s="104"/>
      <c r="E15" s="105"/>
      <c r="F15" s="107"/>
      <c r="G15" s="107"/>
      <c r="H15" s="166"/>
      <c r="I15" s="166"/>
      <c r="J15" s="167"/>
    </row>
    <row r="16" spans="1:12" ht="15" customHeight="1">
      <c r="A16" s="102">
        <f t="shared" si="0"/>
        <v>12</v>
      </c>
      <c r="B16" s="103"/>
      <c r="C16" s="103"/>
      <c r="D16" s="104"/>
      <c r="E16" s="105"/>
      <c r="F16" s="107"/>
      <c r="G16" s="107"/>
      <c r="H16" s="166"/>
      <c r="I16" s="166"/>
      <c r="J16" s="167"/>
    </row>
    <row r="17" spans="1:10" ht="15" customHeight="1">
      <c r="A17" s="102">
        <f t="shared" si="0"/>
        <v>13</v>
      </c>
      <c r="B17" s="103"/>
      <c r="C17" s="103"/>
      <c r="D17" s="104"/>
      <c r="E17" s="105"/>
      <c r="F17" s="107"/>
      <c r="G17" s="107"/>
      <c r="H17" s="166"/>
      <c r="I17" s="166"/>
      <c r="J17" s="167"/>
    </row>
    <row r="18" spans="1:10" ht="15" customHeight="1">
      <c r="A18" s="102">
        <f t="shared" si="0"/>
        <v>14</v>
      </c>
      <c r="B18" s="103"/>
      <c r="C18" s="103"/>
      <c r="D18" s="104"/>
      <c r="E18" s="105"/>
      <c r="F18" s="107"/>
      <c r="G18" s="107"/>
      <c r="H18" s="166"/>
      <c r="I18" s="166"/>
      <c r="J18" s="167"/>
    </row>
    <row r="19" spans="1:10" ht="15" customHeight="1">
      <c r="A19" s="102">
        <f t="shared" si="0"/>
        <v>15</v>
      </c>
      <c r="B19" s="103"/>
      <c r="C19" s="103"/>
      <c r="D19" s="104"/>
      <c r="E19" s="105"/>
      <c r="F19" s="107"/>
      <c r="G19" s="107"/>
      <c r="H19" s="166"/>
      <c r="I19" s="166"/>
      <c r="J19" s="167"/>
    </row>
    <row r="20" spans="1:10" ht="15" customHeight="1">
      <c r="A20" s="102">
        <f t="shared" si="0"/>
        <v>16</v>
      </c>
      <c r="B20" s="103"/>
      <c r="C20" s="103"/>
      <c r="D20" s="104"/>
      <c r="E20" s="105"/>
      <c r="F20" s="107"/>
      <c r="G20" s="107"/>
      <c r="H20" s="166"/>
      <c r="I20" s="166"/>
      <c r="J20" s="167"/>
    </row>
    <row r="21" spans="1:10" ht="15" customHeight="1">
      <c r="A21" s="102">
        <f t="shared" si="0"/>
        <v>17</v>
      </c>
      <c r="B21" s="103"/>
      <c r="C21" s="103"/>
      <c r="D21" s="104"/>
      <c r="E21" s="105"/>
      <c r="F21" s="107"/>
      <c r="G21" s="107"/>
      <c r="H21" s="166"/>
      <c r="I21" s="166"/>
      <c r="J21" s="167"/>
    </row>
    <row r="22" spans="1:10" ht="15" customHeight="1">
      <c r="A22" s="102">
        <f t="shared" si="0"/>
        <v>18</v>
      </c>
      <c r="B22" s="103"/>
      <c r="C22" s="103"/>
      <c r="D22" s="104"/>
      <c r="E22" s="105"/>
      <c r="F22" s="107"/>
      <c r="G22" s="107"/>
      <c r="H22" s="166"/>
      <c r="I22" s="166"/>
      <c r="J22" s="167"/>
    </row>
    <row r="23" spans="1:10" ht="15" customHeight="1">
      <c r="A23" s="102">
        <f t="shared" si="0"/>
        <v>19</v>
      </c>
      <c r="B23" s="103"/>
      <c r="C23" s="103"/>
      <c r="D23" s="104"/>
      <c r="E23" s="105"/>
      <c r="F23" s="107"/>
      <c r="G23" s="107"/>
      <c r="H23" s="166"/>
      <c r="I23" s="166"/>
      <c r="J23" s="167"/>
    </row>
    <row r="24" spans="1:10" ht="15" customHeight="1">
      <c r="A24" s="102">
        <f t="shared" si="0"/>
        <v>20</v>
      </c>
      <c r="B24" s="103"/>
      <c r="C24" s="103"/>
      <c r="D24" s="104"/>
      <c r="E24" s="105"/>
      <c r="F24" s="107"/>
      <c r="G24" s="107"/>
      <c r="H24" s="166"/>
      <c r="I24" s="166"/>
      <c r="J24" s="167"/>
    </row>
    <row r="25" spans="1:10" ht="15" customHeight="1">
      <c r="A25" s="102">
        <f>A23+1</f>
        <v>20</v>
      </c>
      <c r="B25" s="103"/>
      <c r="C25" s="103"/>
      <c r="D25" s="104"/>
      <c r="E25" s="105"/>
      <c r="F25" s="107"/>
      <c r="G25" s="107"/>
      <c r="H25" s="166"/>
      <c r="I25" s="166"/>
      <c r="J25" s="167"/>
    </row>
    <row r="26" spans="1:10" ht="15" customHeight="1">
      <c r="A26" s="102">
        <f t="shared" si="0"/>
        <v>21</v>
      </c>
      <c r="B26" s="103"/>
      <c r="C26" s="103"/>
      <c r="D26" s="104"/>
      <c r="E26" s="105"/>
      <c r="F26" s="107"/>
      <c r="G26" s="107"/>
      <c r="H26" s="166"/>
      <c r="I26" s="166"/>
      <c r="J26" s="167"/>
    </row>
    <row r="27" spans="1:10" ht="15" customHeight="1">
      <c r="A27" s="102"/>
      <c r="B27" s="103"/>
      <c r="C27" s="108"/>
      <c r="D27" s="104"/>
      <c r="E27" s="105"/>
      <c r="F27" s="107"/>
      <c r="G27" s="107"/>
      <c r="H27" s="166"/>
      <c r="I27" s="166"/>
      <c r="J27" s="167"/>
    </row>
    <row r="28" spans="1:10" ht="15" customHeight="1">
      <c r="A28" s="102">
        <f>A26+1</f>
        <v>22</v>
      </c>
      <c r="B28" s="103"/>
      <c r="C28" s="103"/>
      <c r="D28" s="104"/>
      <c r="E28" s="105"/>
      <c r="F28" s="107"/>
      <c r="G28" s="107"/>
      <c r="H28" s="166"/>
      <c r="I28" s="166"/>
      <c r="J28" s="167"/>
    </row>
    <row r="29" spans="1:10" ht="15" customHeight="1">
      <c r="A29" s="102">
        <f t="shared" si="0"/>
        <v>23</v>
      </c>
      <c r="B29" s="103"/>
      <c r="C29" s="103"/>
      <c r="D29" s="104"/>
      <c r="E29" s="105"/>
      <c r="F29" s="107"/>
      <c r="G29" s="107"/>
      <c r="H29" s="166"/>
      <c r="I29" s="166"/>
      <c r="J29" s="167"/>
    </row>
    <row r="30" spans="1:10" ht="15" customHeight="1">
      <c r="A30" s="102">
        <f t="shared" si="0"/>
        <v>24</v>
      </c>
      <c r="B30" s="103"/>
      <c r="C30" s="103"/>
      <c r="D30" s="104"/>
      <c r="E30" s="105"/>
      <c r="F30" s="107"/>
      <c r="G30" s="107"/>
      <c r="H30" s="166"/>
      <c r="I30" s="166"/>
      <c r="J30" s="167"/>
    </row>
    <row r="31" spans="1:10" ht="15" customHeight="1">
      <c r="A31" s="102">
        <f t="shared" si="0"/>
        <v>25</v>
      </c>
      <c r="B31" s="103"/>
      <c r="C31" s="103"/>
      <c r="D31" s="104"/>
      <c r="E31" s="105"/>
      <c r="F31" s="107"/>
      <c r="G31" s="107"/>
      <c r="H31" s="166"/>
      <c r="I31" s="166"/>
      <c r="J31" s="167"/>
    </row>
    <row r="32" spans="1:10" ht="15" customHeight="1">
      <c r="A32" s="102">
        <f t="shared" si="0"/>
        <v>26</v>
      </c>
      <c r="B32" s="103"/>
      <c r="C32" s="103"/>
      <c r="D32" s="104"/>
      <c r="E32" s="105"/>
      <c r="F32" s="107"/>
      <c r="G32" s="107"/>
      <c r="H32" s="166"/>
      <c r="I32" s="166"/>
      <c r="J32" s="167"/>
    </row>
    <row r="33" spans="1:15" ht="15" customHeight="1">
      <c r="A33" s="102">
        <f t="shared" si="0"/>
        <v>27</v>
      </c>
      <c r="B33" s="103"/>
      <c r="C33" s="103"/>
      <c r="D33" s="104"/>
      <c r="E33" s="105"/>
      <c r="F33" s="107"/>
      <c r="G33" s="107"/>
      <c r="H33" s="166"/>
      <c r="I33" s="166"/>
      <c r="J33" s="167"/>
    </row>
    <row r="34" spans="1:15" ht="15" customHeight="1">
      <c r="A34" s="102">
        <f t="shared" si="0"/>
        <v>28</v>
      </c>
      <c r="B34" s="103"/>
      <c r="C34" s="103"/>
      <c r="D34" s="104"/>
      <c r="E34" s="105"/>
      <c r="F34" s="107"/>
      <c r="G34" s="107"/>
      <c r="H34" s="166"/>
      <c r="I34" s="166"/>
      <c r="J34" s="167"/>
    </row>
    <row r="35" spans="1:15" ht="15" customHeight="1">
      <c r="A35" s="102">
        <f t="shared" si="0"/>
        <v>29</v>
      </c>
      <c r="B35" s="103"/>
      <c r="C35" s="103"/>
      <c r="D35" s="104"/>
      <c r="E35" s="105"/>
      <c r="F35" s="107"/>
      <c r="G35" s="107"/>
      <c r="H35" s="166"/>
      <c r="I35" s="166"/>
      <c r="J35" s="167"/>
    </row>
    <row r="36" spans="1:15" ht="18" customHeight="1">
      <c r="A36" s="102">
        <f t="shared" si="0"/>
        <v>30</v>
      </c>
      <c r="B36" s="103"/>
      <c r="C36" s="109"/>
      <c r="D36" s="110"/>
      <c r="E36" s="105"/>
      <c r="F36" s="107"/>
      <c r="G36" s="107"/>
      <c r="H36" s="168"/>
      <c r="I36" s="168"/>
      <c r="J36" s="169"/>
    </row>
    <row r="37" spans="1:15" ht="18" customHeight="1">
      <c r="A37" s="102">
        <f t="shared" si="0"/>
        <v>31</v>
      </c>
      <c r="B37" s="103"/>
      <c r="C37" s="111"/>
      <c r="D37" s="112"/>
      <c r="E37" s="105"/>
      <c r="F37" s="107"/>
      <c r="G37" s="107"/>
      <c r="H37" s="168"/>
      <c r="I37" s="168"/>
      <c r="J37" s="169"/>
      <c r="O37" s="2"/>
    </row>
    <row r="38" spans="1:15" ht="18" customHeight="1">
      <c r="A38" s="102">
        <f t="shared" si="0"/>
        <v>32</v>
      </c>
      <c r="B38" s="103"/>
      <c r="C38" s="111"/>
      <c r="D38" s="112"/>
      <c r="E38" s="105"/>
      <c r="F38" s="107"/>
      <c r="G38" s="107"/>
      <c r="H38" s="168"/>
      <c r="I38" s="168"/>
      <c r="J38" s="169"/>
    </row>
    <row r="39" spans="1:15" ht="18" customHeight="1">
      <c r="A39" s="102">
        <f t="shared" si="0"/>
        <v>33</v>
      </c>
      <c r="B39" s="103"/>
      <c r="C39" s="111"/>
      <c r="D39" s="112"/>
      <c r="E39" s="105"/>
      <c r="F39" s="107"/>
      <c r="G39" s="107"/>
      <c r="H39" s="168"/>
      <c r="I39" s="168"/>
      <c r="J39" s="169"/>
    </row>
    <row r="40" spans="1:15" ht="18" customHeight="1">
      <c r="A40" s="102">
        <f t="shared" si="0"/>
        <v>34</v>
      </c>
      <c r="B40" s="103"/>
      <c r="C40" s="111"/>
      <c r="D40" s="112"/>
      <c r="E40" s="105"/>
      <c r="F40" s="107"/>
      <c r="G40" s="107"/>
      <c r="H40" s="168"/>
      <c r="I40" s="168"/>
      <c r="J40" s="169"/>
    </row>
    <row r="41" spans="1:15" ht="18" customHeight="1">
      <c r="A41" s="102">
        <f t="shared" si="0"/>
        <v>35</v>
      </c>
      <c r="B41" s="103"/>
      <c r="C41" s="111"/>
      <c r="D41" s="112"/>
      <c r="E41" s="105"/>
      <c r="F41" s="106"/>
      <c r="G41" s="107"/>
      <c r="H41" s="168"/>
      <c r="I41" s="166"/>
      <c r="J41" s="167"/>
    </row>
    <row r="42" spans="1:15" ht="18" customHeight="1">
      <c r="A42" s="102">
        <f t="shared" si="0"/>
        <v>36</v>
      </c>
      <c r="B42" s="103"/>
      <c r="C42" s="111"/>
      <c r="D42" s="112"/>
      <c r="E42" s="105"/>
      <c r="F42" s="106"/>
      <c r="G42" s="107"/>
      <c r="H42" s="166"/>
      <c r="I42" s="168"/>
      <c r="J42" s="167"/>
    </row>
    <row r="43" spans="1:15" ht="18" customHeight="1">
      <c r="A43" s="102">
        <f t="shared" si="0"/>
        <v>37</v>
      </c>
      <c r="B43" s="103"/>
      <c r="C43" s="111"/>
      <c r="D43" s="112"/>
      <c r="E43" s="105"/>
      <c r="F43" s="106"/>
      <c r="G43" s="107"/>
      <c r="H43" s="166"/>
      <c r="I43" s="168"/>
      <c r="J43" s="167"/>
    </row>
    <row r="44" spans="1:15" s="116" customFormat="1" ht="15" thickBot="1">
      <c r="A44" s="702" t="s">
        <v>56</v>
      </c>
      <c r="B44" s="703"/>
      <c r="C44" s="703"/>
      <c r="D44" s="113">
        <f>SUM(D5:D43)</f>
        <v>0</v>
      </c>
      <c r="E44" s="114">
        <f>SUM(E5:E43)</f>
        <v>0</v>
      </c>
      <c r="F44" s="115">
        <f>SUM(F5:F43)/1000</f>
        <v>0</v>
      </c>
      <c r="G44" s="115">
        <f>SUM(G5:G43)/1000</f>
        <v>0</v>
      </c>
      <c r="H44" s="170">
        <f>SUM(H5:H43)</f>
        <v>0</v>
      </c>
      <c r="I44" s="170">
        <f>SUM(I5:I43)</f>
        <v>0</v>
      </c>
      <c r="J44" s="171">
        <f>SUM(J5:J43)</f>
        <v>0</v>
      </c>
    </row>
  </sheetData>
  <mergeCells count="11">
    <mergeCell ref="A44:C44"/>
    <mergeCell ref="A3:A4"/>
    <mergeCell ref="B3:C3"/>
    <mergeCell ref="D3:D4"/>
    <mergeCell ref="E3:E4"/>
    <mergeCell ref="F3:F4"/>
    <mergeCell ref="A2:J2"/>
    <mergeCell ref="G3:G4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15" t="s">
        <v>881</v>
      </c>
      <c r="B1" s="715"/>
      <c r="C1" s="715"/>
      <c r="D1" s="715"/>
      <c r="E1" s="715"/>
      <c r="F1" s="715"/>
      <c r="G1" s="715"/>
      <c r="H1" s="715"/>
      <c r="I1" s="715"/>
      <c r="J1" s="332"/>
      <c r="K1" s="332"/>
      <c r="L1" s="332"/>
    </row>
    <row r="2" spans="1:12">
      <c r="A2" s="716" t="s">
        <v>882</v>
      </c>
      <c r="B2" s="716"/>
      <c r="C2" s="716"/>
      <c r="D2" s="716"/>
      <c r="E2" s="716"/>
      <c r="F2" s="716"/>
      <c r="G2" s="716"/>
      <c r="H2" s="716"/>
      <c r="I2" s="716"/>
      <c r="J2" s="333"/>
      <c r="K2" s="333"/>
      <c r="L2" s="333"/>
    </row>
    <row r="3" spans="1:12">
      <c r="A3" s="716" t="s">
        <v>883</v>
      </c>
      <c r="B3" s="716"/>
      <c r="C3" s="716"/>
      <c r="D3" s="716"/>
      <c r="E3" s="716"/>
      <c r="F3" s="716"/>
      <c r="G3" s="716"/>
      <c r="H3" s="716"/>
      <c r="I3" s="716"/>
      <c r="J3" s="333"/>
      <c r="K3" s="333"/>
      <c r="L3" s="333"/>
    </row>
    <row r="4" spans="1:12" ht="36.75" customHeight="1">
      <c r="A4" s="717" t="s">
        <v>884</v>
      </c>
      <c r="B4" s="717"/>
      <c r="C4" s="717"/>
      <c r="D4" s="717"/>
      <c r="E4" s="717"/>
      <c r="F4" s="717"/>
      <c r="G4" s="717"/>
      <c r="H4" s="717"/>
      <c r="I4" s="717"/>
      <c r="J4" s="334"/>
      <c r="K4" s="334"/>
      <c r="L4" s="334"/>
    </row>
    <row r="5" spans="1:12" ht="15.5">
      <c r="A5" s="718" t="s">
        <v>885</v>
      </c>
      <c r="B5" s="718"/>
      <c r="C5" s="718"/>
      <c r="D5" s="718"/>
      <c r="E5" s="718"/>
      <c r="F5" s="718"/>
      <c r="G5" s="718"/>
      <c r="H5" s="718"/>
      <c r="I5" s="718"/>
    </row>
    <row r="6" spans="1:12" ht="18.5">
      <c r="A6" s="335" t="s">
        <v>886</v>
      </c>
      <c r="G6" s="336"/>
      <c r="I6" s="336">
        <v>45930</v>
      </c>
    </row>
    <row r="7" spans="1:12" ht="48" customHeight="1">
      <c r="A7" s="337" t="s">
        <v>887</v>
      </c>
      <c r="B7" s="337" t="s">
        <v>888</v>
      </c>
      <c r="C7" s="337" t="s">
        <v>889</v>
      </c>
      <c r="D7" s="337" t="s">
        <v>890</v>
      </c>
      <c r="E7" s="337" t="s">
        <v>891</v>
      </c>
      <c r="F7" s="338" t="s">
        <v>892</v>
      </c>
      <c r="G7" s="339" t="s">
        <v>71</v>
      </c>
      <c r="H7" s="340" t="s">
        <v>893</v>
      </c>
      <c r="I7" s="339" t="s">
        <v>194</v>
      </c>
    </row>
    <row r="8" spans="1:12" ht="15.5">
      <c r="A8" s="341" t="s">
        <v>894</v>
      </c>
      <c r="B8" s="342" t="s">
        <v>895</v>
      </c>
      <c r="C8" s="343" t="s">
        <v>896</v>
      </c>
      <c r="D8" s="343"/>
      <c r="E8" s="343" t="s">
        <v>897</v>
      </c>
      <c r="F8" s="344">
        <v>45411</v>
      </c>
      <c r="G8" s="345" t="s">
        <v>898</v>
      </c>
      <c r="H8" s="346">
        <v>45492</v>
      </c>
      <c r="I8" s="347"/>
    </row>
    <row r="9" spans="1:12" ht="15.5">
      <c r="A9" s="348" t="s">
        <v>899</v>
      </c>
      <c r="B9" s="342" t="s">
        <v>900</v>
      </c>
      <c r="C9" s="343" t="s">
        <v>896</v>
      </c>
      <c r="D9" s="343"/>
      <c r="E9" s="343" t="s">
        <v>901</v>
      </c>
      <c r="F9" s="344">
        <v>45419</v>
      </c>
      <c r="G9" s="345" t="s">
        <v>898</v>
      </c>
      <c r="H9" s="346">
        <v>45491</v>
      </c>
      <c r="I9" s="347"/>
    </row>
    <row r="10" spans="1:12" ht="31">
      <c r="A10" s="348" t="s">
        <v>902</v>
      </c>
      <c r="B10" s="342" t="s">
        <v>903</v>
      </c>
      <c r="C10" s="343" t="s">
        <v>896</v>
      </c>
      <c r="D10" s="343"/>
      <c r="E10" s="349" t="s">
        <v>904</v>
      </c>
      <c r="F10" s="344">
        <v>45419</v>
      </c>
      <c r="G10" s="345" t="s">
        <v>898</v>
      </c>
      <c r="H10" s="346">
        <v>45492</v>
      </c>
      <c r="I10" s="347"/>
    </row>
    <row r="11" spans="1:12" ht="31">
      <c r="A11" s="348" t="s">
        <v>825</v>
      </c>
      <c r="B11" s="342" t="s">
        <v>905</v>
      </c>
      <c r="C11" s="343" t="s">
        <v>403</v>
      </c>
      <c r="D11" s="343"/>
      <c r="E11" s="349" t="s">
        <v>906</v>
      </c>
      <c r="F11" s="344">
        <v>45419</v>
      </c>
      <c r="G11" s="345" t="s">
        <v>898</v>
      </c>
      <c r="H11" s="346">
        <v>45492</v>
      </c>
      <c r="I11" s="350"/>
    </row>
    <row r="12" spans="1:12" ht="15.5">
      <c r="A12" s="348" t="s">
        <v>907</v>
      </c>
      <c r="B12" s="342" t="s">
        <v>903</v>
      </c>
      <c r="C12" s="343" t="s">
        <v>896</v>
      </c>
      <c r="D12" s="343"/>
      <c r="E12" s="349" t="s">
        <v>908</v>
      </c>
      <c r="F12" s="344">
        <v>45419</v>
      </c>
      <c r="G12" s="345" t="s">
        <v>898</v>
      </c>
      <c r="H12" s="346">
        <v>45565</v>
      </c>
      <c r="I12" s="347"/>
    </row>
    <row r="13" spans="1:12" ht="31">
      <c r="A13" s="348" t="s">
        <v>909</v>
      </c>
      <c r="B13" s="342" t="s">
        <v>910</v>
      </c>
      <c r="C13" s="343" t="s">
        <v>896</v>
      </c>
      <c r="D13" s="343"/>
      <c r="E13" s="349" t="s">
        <v>911</v>
      </c>
      <c r="F13" s="344">
        <v>45411</v>
      </c>
      <c r="G13" s="345" t="s">
        <v>898</v>
      </c>
      <c r="H13" s="346">
        <v>45680</v>
      </c>
      <c r="I13" s="347"/>
    </row>
    <row r="14" spans="1:12" ht="15.5">
      <c r="A14" s="348" t="s">
        <v>912</v>
      </c>
      <c r="B14" s="342" t="s">
        <v>913</v>
      </c>
      <c r="C14" s="343" t="s">
        <v>896</v>
      </c>
      <c r="D14" s="343"/>
      <c r="E14" s="349" t="s">
        <v>914</v>
      </c>
      <c r="F14" s="344">
        <v>45411</v>
      </c>
      <c r="G14" s="345" t="s">
        <v>898</v>
      </c>
      <c r="H14" s="346">
        <v>45545</v>
      </c>
      <c r="I14" s="347"/>
    </row>
    <row r="15" spans="1:12" ht="15.5">
      <c r="A15" s="348" t="s">
        <v>915</v>
      </c>
      <c r="B15" s="342" t="s">
        <v>916</v>
      </c>
      <c r="C15" s="343" t="s">
        <v>403</v>
      </c>
      <c r="D15" s="343"/>
      <c r="E15" s="349" t="s">
        <v>917</v>
      </c>
      <c r="F15" s="344">
        <v>45411</v>
      </c>
      <c r="G15" s="345" t="s">
        <v>898</v>
      </c>
      <c r="H15" s="346">
        <v>45491</v>
      </c>
      <c r="I15" s="347"/>
    </row>
    <row r="16" spans="1:12" ht="15.5">
      <c r="A16" s="348" t="s">
        <v>918</v>
      </c>
      <c r="B16" s="342" t="s">
        <v>916</v>
      </c>
      <c r="C16" s="343" t="s">
        <v>403</v>
      </c>
      <c r="D16" s="343"/>
      <c r="E16" s="349" t="s">
        <v>919</v>
      </c>
      <c r="F16" s="344">
        <v>45411</v>
      </c>
      <c r="G16" s="345" t="s">
        <v>898</v>
      </c>
      <c r="H16" s="346">
        <v>45491</v>
      </c>
      <c r="I16" s="347"/>
    </row>
    <row r="17" spans="1:10" ht="15.5">
      <c r="A17" s="348" t="s">
        <v>920</v>
      </c>
      <c r="B17" s="342" t="s">
        <v>905</v>
      </c>
      <c r="C17" s="343"/>
      <c r="D17" s="343"/>
      <c r="E17" s="349" t="s">
        <v>921</v>
      </c>
      <c r="F17" s="344">
        <v>45511</v>
      </c>
      <c r="G17" s="345" t="s">
        <v>898</v>
      </c>
      <c r="H17" s="346">
        <v>45609</v>
      </c>
      <c r="I17" s="347"/>
    </row>
    <row r="18" spans="1:10" ht="31">
      <c r="A18" s="348" t="s">
        <v>922</v>
      </c>
      <c r="B18" s="342" t="s">
        <v>923</v>
      </c>
      <c r="C18" s="343" t="s">
        <v>924</v>
      </c>
      <c r="D18" s="343"/>
      <c r="E18" s="349" t="s">
        <v>925</v>
      </c>
      <c r="F18" s="344">
        <v>45502</v>
      </c>
      <c r="G18" s="345" t="s">
        <v>898</v>
      </c>
      <c r="H18" s="346">
        <v>45563</v>
      </c>
      <c r="I18" s="347"/>
    </row>
    <row r="19" spans="1:10" ht="15.5">
      <c r="A19" s="348" t="s">
        <v>926</v>
      </c>
      <c r="B19" s="342" t="s">
        <v>900</v>
      </c>
      <c r="C19" s="343" t="s">
        <v>896</v>
      </c>
      <c r="D19" s="343"/>
      <c r="E19" s="349" t="s">
        <v>927</v>
      </c>
      <c r="F19" s="344">
        <v>45511</v>
      </c>
      <c r="G19" s="345" t="s">
        <v>898</v>
      </c>
      <c r="H19" s="346">
        <v>45563</v>
      </c>
      <c r="I19" s="347"/>
    </row>
    <row r="20" spans="1:10" ht="15.5">
      <c r="A20" s="348" t="s">
        <v>926</v>
      </c>
      <c r="B20" s="342" t="s">
        <v>903</v>
      </c>
      <c r="C20" s="343" t="s">
        <v>896</v>
      </c>
      <c r="D20" s="343"/>
      <c r="E20" s="349" t="s">
        <v>928</v>
      </c>
      <c r="F20" s="344">
        <v>45502</v>
      </c>
      <c r="G20" s="345" t="s">
        <v>898</v>
      </c>
      <c r="H20" s="346">
        <v>45563</v>
      </c>
      <c r="I20" s="347"/>
    </row>
    <row r="21" spans="1:10" ht="15.5">
      <c r="A21" s="348" t="s">
        <v>929</v>
      </c>
      <c r="B21" s="342" t="s">
        <v>903</v>
      </c>
      <c r="C21" s="343" t="s">
        <v>896</v>
      </c>
      <c r="D21" s="343"/>
      <c r="E21" s="349" t="s">
        <v>930</v>
      </c>
      <c r="F21" s="344">
        <v>45490</v>
      </c>
      <c r="G21" s="345" t="s">
        <v>898</v>
      </c>
      <c r="H21" s="346">
        <v>45563</v>
      </c>
      <c r="I21" s="347"/>
    </row>
    <row r="22" spans="1:10" ht="15.5">
      <c r="A22" s="348" t="s">
        <v>931</v>
      </c>
      <c r="B22" s="342" t="s">
        <v>932</v>
      </c>
      <c r="C22" s="343" t="s">
        <v>403</v>
      </c>
      <c r="D22" s="343"/>
      <c r="E22" s="349" t="s">
        <v>933</v>
      </c>
      <c r="F22" s="344">
        <v>45490</v>
      </c>
      <c r="G22" s="345" t="s">
        <v>898</v>
      </c>
      <c r="H22" s="346">
        <v>45563</v>
      </c>
      <c r="I22" s="350"/>
    </row>
    <row r="23" spans="1:10" ht="15.5">
      <c r="A23" s="348" t="s">
        <v>934</v>
      </c>
      <c r="B23" s="342" t="s">
        <v>913</v>
      </c>
      <c r="C23" s="343" t="s">
        <v>896</v>
      </c>
      <c r="D23" s="343"/>
      <c r="E23" s="349" t="s">
        <v>935</v>
      </c>
      <c r="F23" s="344">
        <v>45490</v>
      </c>
      <c r="G23" s="345" t="s">
        <v>898</v>
      </c>
      <c r="H23" s="346">
        <v>45563</v>
      </c>
      <c r="I23" s="347"/>
    </row>
    <row r="24" spans="1:10" ht="15.5">
      <c r="A24" s="348" t="s">
        <v>934</v>
      </c>
      <c r="B24" s="342" t="s">
        <v>913</v>
      </c>
      <c r="C24" s="343" t="s">
        <v>896</v>
      </c>
      <c r="D24" s="343"/>
      <c r="E24" s="349" t="s">
        <v>936</v>
      </c>
      <c r="F24" s="344">
        <v>45490</v>
      </c>
      <c r="G24" s="345" t="s">
        <v>898</v>
      </c>
      <c r="H24" s="346">
        <v>45563</v>
      </c>
      <c r="I24" s="347"/>
    </row>
    <row r="25" spans="1:10" ht="15.5">
      <c r="A25" s="348" t="s">
        <v>937</v>
      </c>
      <c r="B25" s="342" t="s">
        <v>905</v>
      </c>
      <c r="C25" s="343" t="s">
        <v>403</v>
      </c>
      <c r="D25" s="343"/>
      <c r="E25" s="349" t="s">
        <v>938</v>
      </c>
      <c r="F25" s="344">
        <v>45490</v>
      </c>
      <c r="G25" s="345" t="s">
        <v>898</v>
      </c>
      <c r="H25" s="346">
        <v>45563</v>
      </c>
      <c r="I25" s="347"/>
    </row>
    <row r="26" spans="1:10" ht="22.5" customHeight="1">
      <c r="A26" s="351" t="s">
        <v>939</v>
      </c>
      <c r="B26" s="352"/>
      <c r="C26" s="352"/>
      <c r="D26" s="352"/>
      <c r="E26" s="352"/>
      <c r="F26" s="352"/>
      <c r="G26" s="353"/>
      <c r="H26" s="353"/>
      <c r="I26" s="354"/>
    </row>
    <row r="27" spans="1:10" ht="49.5" customHeight="1">
      <c r="A27" s="355" t="s">
        <v>940</v>
      </c>
      <c r="B27" s="355" t="s">
        <v>941</v>
      </c>
      <c r="C27" s="355" t="s">
        <v>942</v>
      </c>
      <c r="D27" s="355" t="s">
        <v>943</v>
      </c>
      <c r="E27" s="355" t="s">
        <v>944</v>
      </c>
      <c r="F27" s="356" t="s">
        <v>945</v>
      </c>
      <c r="G27" s="357" t="s">
        <v>71</v>
      </c>
      <c r="H27" s="358"/>
      <c r="I27" s="359"/>
    </row>
    <row r="28" spans="1:10" ht="25.5" customHeight="1">
      <c r="A28" s="360"/>
      <c r="B28" s="361" t="s">
        <v>946</v>
      </c>
      <c r="C28" s="361" t="s">
        <v>947</v>
      </c>
      <c r="D28" s="361" t="s">
        <v>948</v>
      </c>
      <c r="E28" s="362" t="s">
        <v>949</v>
      </c>
      <c r="F28" s="344" t="s">
        <v>950</v>
      </c>
      <c r="G28" s="363" t="s">
        <v>951</v>
      </c>
      <c r="H28" s="364" t="s">
        <v>952</v>
      </c>
      <c r="I28" s="365">
        <v>45663</v>
      </c>
    </row>
    <row r="29" spans="1:10" ht="37.5">
      <c r="A29" s="360"/>
      <c r="B29" s="361" t="s">
        <v>946</v>
      </c>
      <c r="C29" s="361" t="s">
        <v>953</v>
      </c>
      <c r="D29" s="361"/>
      <c r="E29" s="362" t="s">
        <v>954</v>
      </c>
      <c r="F29" s="366" t="s">
        <v>955</v>
      </c>
      <c r="G29" s="363" t="s">
        <v>956</v>
      </c>
      <c r="H29" s="364" t="s">
        <v>952</v>
      </c>
      <c r="I29" s="365">
        <v>45663</v>
      </c>
    </row>
    <row r="30" spans="1:10" ht="37.5">
      <c r="A30" s="360"/>
      <c r="B30" s="361" t="s">
        <v>946</v>
      </c>
      <c r="C30" s="361" t="s">
        <v>947</v>
      </c>
      <c r="D30" s="361" t="s">
        <v>957</v>
      </c>
      <c r="E30" s="362" t="s">
        <v>958</v>
      </c>
      <c r="F30" s="366" t="s">
        <v>959</v>
      </c>
      <c r="G30" s="363" t="s">
        <v>956</v>
      </c>
      <c r="H30" s="364" t="s">
        <v>952</v>
      </c>
      <c r="I30" s="365">
        <v>45695</v>
      </c>
    </row>
    <row r="31" spans="1:10" s="7" customFormat="1" ht="15.5">
      <c r="A31" s="367" t="s">
        <v>960</v>
      </c>
      <c r="B31" s="368"/>
      <c r="C31" s="368"/>
      <c r="D31" s="369"/>
      <c r="E31" s="369"/>
      <c r="F31" s="368"/>
      <c r="G31" s="368"/>
      <c r="H31" s="370"/>
      <c r="I31" s="371"/>
    </row>
    <row r="32" spans="1:10" ht="31.5" thickBot="1">
      <c r="A32" s="355" t="s">
        <v>961</v>
      </c>
      <c r="B32" s="355" t="s">
        <v>962</v>
      </c>
      <c r="C32" s="355" t="s">
        <v>963</v>
      </c>
      <c r="D32" s="355" t="s">
        <v>964</v>
      </c>
      <c r="E32" s="355" t="s">
        <v>944</v>
      </c>
      <c r="F32" s="355" t="s">
        <v>945</v>
      </c>
      <c r="G32" s="372" t="s">
        <v>71</v>
      </c>
      <c r="H32" s="347"/>
      <c r="I32" s="373"/>
      <c r="J32" s="98"/>
    </row>
    <row r="33" spans="1:11" ht="42">
      <c r="A33" s="374"/>
      <c r="B33" s="375" t="s">
        <v>965</v>
      </c>
      <c r="C33" s="376" t="s">
        <v>966</v>
      </c>
      <c r="D33" s="376" t="s">
        <v>967</v>
      </c>
      <c r="E33" s="375" t="s">
        <v>968</v>
      </c>
      <c r="F33" s="377" t="s">
        <v>969</v>
      </c>
      <c r="G33" s="345" t="s">
        <v>898</v>
      </c>
      <c r="H33" s="378">
        <v>45751</v>
      </c>
      <c r="I33" s="379"/>
    </row>
    <row r="34" spans="1:11" ht="42">
      <c r="A34" s="360"/>
      <c r="B34" s="362" t="s">
        <v>970</v>
      </c>
      <c r="C34" s="361" t="s">
        <v>971</v>
      </c>
      <c r="D34" s="361" t="s">
        <v>972</v>
      </c>
      <c r="E34" s="362" t="s">
        <v>973</v>
      </c>
      <c r="F34" s="380" t="s">
        <v>974</v>
      </c>
      <c r="G34" s="345" t="s">
        <v>898</v>
      </c>
      <c r="H34" s="381">
        <v>45498</v>
      </c>
      <c r="I34" s="350"/>
    </row>
    <row r="35" spans="1:11" ht="42">
      <c r="A35" s="360"/>
      <c r="B35" s="362" t="s">
        <v>831</v>
      </c>
      <c r="C35" s="361"/>
      <c r="D35" s="361" t="s">
        <v>975</v>
      </c>
      <c r="E35" s="362" t="s">
        <v>976</v>
      </c>
      <c r="F35" s="382" t="s">
        <v>977</v>
      </c>
      <c r="G35" s="345" t="s">
        <v>898</v>
      </c>
      <c r="H35" s="381">
        <v>45723</v>
      </c>
      <c r="I35" s="347"/>
    </row>
    <row r="36" spans="1:11" ht="29">
      <c r="A36" s="76"/>
      <c r="B36" s="362" t="s">
        <v>978</v>
      </c>
      <c r="C36" s="383" t="s">
        <v>979</v>
      </c>
      <c r="D36" s="76"/>
      <c r="E36" s="362" t="s">
        <v>980</v>
      </c>
      <c r="F36" s="382" t="s">
        <v>330</v>
      </c>
      <c r="G36" s="245" t="s">
        <v>898</v>
      </c>
      <c r="H36" s="381">
        <v>45498</v>
      </c>
      <c r="I36" s="76"/>
    </row>
    <row r="37" spans="1:11" ht="28">
      <c r="A37" s="76"/>
      <c r="B37" s="362" t="s">
        <v>848</v>
      </c>
      <c r="C37" s="76"/>
      <c r="D37" s="76"/>
      <c r="E37" s="362" t="s">
        <v>981</v>
      </c>
      <c r="F37" s="362" t="s">
        <v>982</v>
      </c>
      <c r="G37" s="245" t="s">
        <v>898</v>
      </c>
      <c r="H37" s="384">
        <v>45544</v>
      </c>
      <c r="I37" s="76"/>
    </row>
    <row r="38" spans="1:11" ht="29">
      <c r="A38" s="76"/>
      <c r="B38" s="362" t="s">
        <v>983</v>
      </c>
      <c r="C38" s="76"/>
      <c r="D38" s="76"/>
      <c r="E38" s="362" t="s">
        <v>954</v>
      </c>
      <c r="F38" s="385" t="s">
        <v>984</v>
      </c>
      <c r="G38" s="345" t="s">
        <v>898</v>
      </c>
      <c r="H38" s="386">
        <v>45741</v>
      </c>
      <c r="I38" s="76"/>
    </row>
    <row r="39" spans="1:11" ht="28.5" thickBot="1">
      <c r="A39" s="76"/>
      <c r="B39" s="387" t="s">
        <v>985</v>
      </c>
      <c r="C39" s="76"/>
      <c r="D39" s="76"/>
      <c r="E39" s="362" t="s">
        <v>958</v>
      </c>
      <c r="F39" s="362" t="s">
        <v>986</v>
      </c>
      <c r="G39" s="245" t="s">
        <v>898</v>
      </c>
      <c r="H39" s="384">
        <v>45583</v>
      </c>
      <c r="I39" s="76"/>
    </row>
    <row r="41" spans="1:11" ht="15" thickBot="1">
      <c r="A41" s="388" t="s">
        <v>987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</row>
    <row r="42" spans="1:11" ht="84.5" thickBot="1">
      <c r="A42" s="390" t="s">
        <v>988</v>
      </c>
      <c r="B42" s="391" t="s">
        <v>989</v>
      </c>
      <c r="C42" s="391" t="s">
        <v>990</v>
      </c>
      <c r="D42" s="391" t="s">
        <v>991</v>
      </c>
      <c r="E42" s="391" t="s">
        <v>992</v>
      </c>
      <c r="F42" s="391" t="s">
        <v>993</v>
      </c>
      <c r="G42" s="391" t="s">
        <v>994</v>
      </c>
      <c r="H42" s="391" t="s">
        <v>995</v>
      </c>
      <c r="I42" s="391" t="s">
        <v>996</v>
      </c>
      <c r="J42" s="391" t="s">
        <v>997</v>
      </c>
      <c r="K42" s="392" t="s">
        <v>194</v>
      </c>
    </row>
    <row r="43" spans="1:11" ht="28">
      <c r="A43" s="393">
        <v>1</v>
      </c>
      <c r="B43" s="394" t="s">
        <v>998</v>
      </c>
      <c r="C43" s="395">
        <v>0.17419999999999999</v>
      </c>
      <c r="D43" s="375" t="s">
        <v>999</v>
      </c>
      <c r="E43" s="375" t="s">
        <v>1000</v>
      </c>
      <c r="F43" s="375" t="s">
        <v>55</v>
      </c>
      <c r="G43" s="380" t="s">
        <v>1001</v>
      </c>
      <c r="H43" s="380"/>
      <c r="I43" s="380"/>
      <c r="J43" s="380"/>
      <c r="K43" s="396" t="s">
        <v>1002</v>
      </c>
    </row>
    <row r="44" spans="1:11" ht="28">
      <c r="A44" s="397">
        <v>2</v>
      </c>
      <c r="B44" s="398" t="s">
        <v>1003</v>
      </c>
      <c r="C44" s="399">
        <v>0.25940000000000002</v>
      </c>
      <c r="D44" s="362" t="s">
        <v>999</v>
      </c>
      <c r="E44" s="362" t="s">
        <v>1000</v>
      </c>
      <c r="F44" s="362" t="s">
        <v>55</v>
      </c>
      <c r="G44" s="380" t="s">
        <v>1001</v>
      </c>
      <c r="H44" s="382"/>
      <c r="I44" s="382"/>
      <c r="J44" s="382"/>
      <c r="K44" s="396" t="s">
        <v>1004</v>
      </c>
    </row>
    <row r="45" spans="1:11" ht="28">
      <c r="A45" s="397">
        <v>3</v>
      </c>
      <c r="B45" s="398" t="s">
        <v>1005</v>
      </c>
      <c r="C45" s="399">
        <f>0.1593+0.0017</f>
        <v>0.161</v>
      </c>
      <c r="D45" s="362" t="s">
        <v>999</v>
      </c>
      <c r="E45" s="362" t="s">
        <v>1000</v>
      </c>
      <c r="F45" s="362" t="s">
        <v>55</v>
      </c>
      <c r="G45" s="380" t="s">
        <v>1001</v>
      </c>
      <c r="H45" s="382"/>
      <c r="I45" s="382"/>
      <c r="J45" s="382"/>
      <c r="K45" s="705" t="s">
        <v>1006</v>
      </c>
    </row>
    <row r="46" spans="1:11" ht="28">
      <c r="A46" s="397">
        <v>4</v>
      </c>
      <c r="B46" s="398" t="s">
        <v>1007</v>
      </c>
      <c r="C46" s="399">
        <v>0.1245</v>
      </c>
      <c r="D46" s="362" t="s">
        <v>999</v>
      </c>
      <c r="E46" s="362" t="s">
        <v>1000</v>
      </c>
      <c r="F46" s="362" t="s">
        <v>55</v>
      </c>
      <c r="G46" s="380" t="s">
        <v>1001</v>
      </c>
      <c r="H46" s="382"/>
      <c r="I46" s="382"/>
      <c r="J46" s="382"/>
      <c r="K46" s="706"/>
    </row>
    <row r="47" spans="1:11" ht="28.5" thickBot="1">
      <c r="A47" s="400">
        <v>5</v>
      </c>
      <c r="B47" s="401" t="s">
        <v>1008</v>
      </c>
      <c r="C47" s="402">
        <v>0.1038</v>
      </c>
      <c r="D47" s="362" t="s">
        <v>999</v>
      </c>
      <c r="E47" s="403" t="s">
        <v>1000</v>
      </c>
      <c r="F47" s="403" t="s">
        <v>55</v>
      </c>
      <c r="G47" s="380" t="s">
        <v>1001</v>
      </c>
      <c r="H47" s="404"/>
      <c r="I47" s="404"/>
      <c r="J47" s="404"/>
      <c r="K47" s="707"/>
    </row>
    <row r="48" spans="1:11" ht="15" thickBot="1">
      <c r="A48" s="708" t="s">
        <v>1009</v>
      </c>
      <c r="B48" s="709"/>
      <c r="C48" s="405">
        <f>SUM(C43:C47)</f>
        <v>0.82290000000000008</v>
      </c>
      <c r="D48" s="391"/>
      <c r="E48" s="391"/>
      <c r="F48" s="391"/>
      <c r="G48" s="406"/>
      <c r="H48" s="406"/>
      <c r="I48" s="406"/>
      <c r="J48" s="406"/>
      <c r="K48" s="392"/>
    </row>
    <row r="49" spans="1:10" ht="15" thickBot="1"/>
    <row r="50" spans="1:10" ht="15" thickBot="1">
      <c r="A50" s="710" t="s">
        <v>1010</v>
      </c>
      <c r="B50" s="711"/>
      <c r="C50" s="711"/>
      <c r="D50" s="711"/>
      <c r="E50" s="711"/>
      <c r="F50" s="711"/>
      <c r="G50" s="712"/>
      <c r="H50" s="333"/>
      <c r="I50" s="333"/>
      <c r="J50" s="333"/>
    </row>
    <row r="51" spans="1:10" ht="52">
      <c r="A51" s="407" t="s">
        <v>988</v>
      </c>
      <c r="B51" s="177" t="s">
        <v>1011</v>
      </c>
      <c r="C51" s="177" t="s">
        <v>1012</v>
      </c>
      <c r="D51" s="177" t="s">
        <v>1011</v>
      </c>
      <c r="E51" s="177" t="s">
        <v>1012</v>
      </c>
      <c r="F51" s="177" t="s">
        <v>1013</v>
      </c>
      <c r="G51" s="177" t="s">
        <v>1014</v>
      </c>
      <c r="H51" s="408" t="s">
        <v>1015</v>
      </c>
      <c r="I51" s="177" t="s">
        <v>1016</v>
      </c>
      <c r="J51" s="409" t="s">
        <v>194</v>
      </c>
    </row>
    <row r="52" spans="1:10">
      <c r="A52" s="410">
        <v>1</v>
      </c>
      <c r="B52" s="237" t="s">
        <v>757</v>
      </c>
      <c r="C52" s="237" t="s">
        <v>381</v>
      </c>
      <c r="D52" s="237" t="s">
        <v>758</v>
      </c>
      <c r="E52" s="237" t="s">
        <v>381</v>
      </c>
      <c r="F52" s="411">
        <v>45512</v>
      </c>
      <c r="G52" s="713" t="s">
        <v>1017</v>
      </c>
      <c r="H52" s="411">
        <v>45684</v>
      </c>
      <c r="I52" s="412" t="s">
        <v>1018</v>
      </c>
      <c r="J52" s="396" t="s">
        <v>1019</v>
      </c>
    </row>
    <row r="53" spans="1:10" ht="15" thickBot="1">
      <c r="A53" s="413">
        <v>2</v>
      </c>
      <c r="B53" s="414" t="s">
        <v>558</v>
      </c>
      <c r="C53" s="415" t="s">
        <v>224</v>
      </c>
      <c r="D53" s="414" t="s">
        <v>549</v>
      </c>
      <c r="E53" s="415" t="s">
        <v>225</v>
      </c>
      <c r="F53" s="416">
        <v>45503</v>
      </c>
      <c r="G53" s="714"/>
      <c r="H53" s="416">
        <v>45782</v>
      </c>
      <c r="I53" s="417" t="s">
        <v>1020</v>
      </c>
      <c r="J53" s="418" t="s">
        <v>1019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2025-10-27T05:53:59Z</dcterms:modified>
</cp:coreProperties>
</file>